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omments1.xml" ContentType="application/vnd.openxmlformats-officedocument.spreadsheetml.comments+xml"/>
  <Override PartName="/xl/tables/table12.xml" ContentType="application/vnd.openxmlformats-officedocument.spreadsheetml.table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210" firstSheet="1" activeTab="1"/>
  </bookViews>
  <sheets>
    <sheet name="Apoio" sheetId="5" state="hidden" r:id="rId1"/>
    <sheet name="Solicitação" sheetId="4" r:id="rId2"/>
    <sheet name="Relação de passageiros" sheetId="3" r:id="rId3"/>
    <sheet name="Veiculo1" sheetId="6" state="hidden" r:id="rId4"/>
    <sheet name="Locação" sheetId="1" state="hidden" r:id="rId5"/>
  </sheets>
  <definedNames>
    <definedName name="_xlnm.Print_Area" localSheetId="4">Locação!$A$1:$P$29</definedName>
    <definedName name="_xlnm.Print_Area" localSheetId="2">'Relação de passageiros'!$A:$C</definedName>
    <definedName name="_xlnm.Print_Area" localSheetId="1">Solicitação!$A$1:$B$23</definedName>
    <definedName name="_xlnm.Print_Area" localSheetId="3">Veiculo1!$A$1:$P$36</definedName>
    <definedName name="_xlnm.Print_Titles" localSheetId="4">Locação!$1:$1</definedName>
    <definedName name="_xlnm.Print_Titles" localSheetId="2">'Relação de passageiros'!$1:$2</definedName>
  </definedNames>
  <calcPr calcId="145621"/>
</workbook>
</file>

<file path=xl/calcChain.xml><?xml version="1.0" encoding="utf-8"?>
<calcChain xmlns="http://schemas.openxmlformats.org/spreadsheetml/2006/main">
  <c r="C4" i="1" l="1"/>
  <c r="N4" i="1"/>
  <c r="F5" i="1"/>
  <c r="L5" i="1"/>
  <c r="C6" i="1"/>
  <c r="N6" i="1"/>
  <c r="C7" i="1"/>
  <c r="C8" i="1"/>
  <c r="C11" i="1"/>
  <c r="C13" i="1"/>
  <c r="F16" i="1"/>
  <c r="L16" i="1"/>
  <c r="F17" i="1"/>
  <c r="L17" i="1"/>
  <c r="M25" i="1"/>
  <c r="C4" i="6"/>
  <c r="N4" i="6"/>
  <c r="E5" i="6"/>
  <c r="N5" i="6"/>
  <c r="C6" i="6"/>
  <c r="N6" i="6"/>
  <c r="D7" i="6"/>
  <c r="H8" i="6"/>
  <c r="D9" i="6"/>
  <c r="G10" i="6"/>
  <c r="C11" i="6"/>
  <c r="C14" i="6"/>
  <c r="F17" i="6"/>
  <c r="L17" i="6"/>
  <c r="F18" i="6"/>
  <c r="L18" i="6"/>
  <c r="H19" i="6"/>
  <c r="L19" i="6"/>
  <c r="D20" i="6"/>
  <c r="N27" i="6"/>
  <c r="F28" i="6"/>
  <c r="M32" i="6" s="1"/>
</calcChain>
</file>

<file path=xl/comments1.xml><?xml version="1.0" encoding="utf-8"?>
<comments xmlns="http://schemas.openxmlformats.org/spreadsheetml/2006/main">
  <authors>
    <author>Usuario</author>
  </authors>
  <commentList>
    <comment ref="B12" authorId="0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Indicar o Centro de Custo:
Ex: Viagem didática, Laboratório de Nutrição de Aves, etc.</t>
        </r>
      </text>
    </comment>
    <comment ref="B13" authorId="0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Detalhamento do serviço.
Ex: Conduzir alunos e docentes da FZEA para participarem de Congresso de Graduação na Pró-Reitoria em São Paulo/SP.</t>
        </r>
      </text>
    </comment>
    <comment ref="B14" authorId="0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Inserir o endereço completo do destino.</t>
        </r>
      </text>
    </comment>
  </commentList>
</comments>
</file>

<file path=xl/comments2.xml><?xml version="1.0" encoding="utf-8"?>
<comments xmlns="http://schemas.openxmlformats.org/spreadsheetml/2006/main">
  <authors>
    <author>Usuario</author>
  </authors>
  <commentList>
    <comment ref="C3" authorId="0">
      <text>
        <r>
          <rPr>
            <b/>
            <sz val="9"/>
            <color indexed="81"/>
            <rFont val="Segoe UI"/>
            <charset val="1"/>
          </rPr>
          <t>Usuario:</t>
        </r>
        <r>
          <rPr>
            <sz val="9"/>
            <color indexed="81"/>
            <rFont val="Segoe UI"/>
            <charset val="1"/>
          </rPr>
          <t xml:space="preserve">
Use Tab para acrescentar linhas.</t>
        </r>
      </text>
    </comment>
  </commentList>
</comments>
</file>

<file path=xl/comments3.xml><?xml version="1.0" encoding="utf-8"?>
<comments xmlns="http://schemas.openxmlformats.org/spreadsheetml/2006/main">
  <authors>
    <author>FZEA</author>
  </authors>
  <commentList>
    <comment ref="A10" authorId="0">
      <text>
        <r>
          <rPr>
            <b/>
            <sz val="8"/>
            <color indexed="81"/>
            <rFont val="Tahoma"/>
            <family val="2"/>
          </rPr>
          <t>FZEA:</t>
        </r>
        <r>
          <rPr>
            <sz val="8"/>
            <color indexed="81"/>
            <rFont val="Tahoma"/>
            <family val="2"/>
          </rPr>
          <t xml:space="preserve">
Conforme normas para remanejamento de verbas.
Exemplos:
Pós-Graduação;
Departamento de Ciências Básicas;
Laboratório de Construções Rurais;
Etc</t>
        </r>
      </text>
    </comment>
    <comment ref="L17" authorId="0">
      <text>
        <r>
          <rPr>
            <b/>
            <sz val="8"/>
            <color indexed="81"/>
            <rFont val="Tahoma"/>
            <family val="2"/>
          </rPr>
          <t>FZEA:</t>
        </r>
        <r>
          <rPr>
            <sz val="8"/>
            <color indexed="81"/>
            <rFont val="Tahoma"/>
            <family val="2"/>
          </rPr>
          <t xml:space="preserve">
Exemplos: 07:00
</t>
        </r>
      </text>
    </comment>
    <comment ref="A32" authorId="0">
      <text>
        <r>
          <rPr>
            <b/>
            <sz val="8"/>
            <color indexed="81"/>
            <rFont val="Tahoma"/>
            <family val="2"/>
          </rPr>
          <t>FZEA:</t>
        </r>
        <r>
          <rPr>
            <sz val="8"/>
            <color indexed="81"/>
            <rFont val="Tahoma"/>
            <family val="2"/>
          </rPr>
          <t xml:space="preserve">
Pedágios</t>
        </r>
      </text>
    </comment>
  </commentList>
</comments>
</file>

<file path=xl/comments4.xml><?xml version="1.0" encoding="utf-8"?>
<comments xmlns="http://schemas.openxmlformats.org/spreadsheetml/2006/main">
  <authors>
    <author>FZEA</author>
  </authors>
  <commentList>
    <comment ref="L16" authorId="0">
      <text>
        <r>
          <rPr>
            <b/>
            <sz val="8"/>
            <color indexed="81"/>
            <rFont val="Tahoma"/>
          </rPr>
          <t>FZEA:</t>
        </r>
        <r>
          <rPr>
            <sz val="8"/>
            <color indexed="81"/>
            <rFont val="Tahoma"/>
          </rPr>
          <t xml:space="preserve">
Exemplos: 07:00
</t>
        </r>
      </text>
    </comment>
  </commentList>
</comments>
</file>

<file path=xl/sharedStrings.xml><?xml version="1.0" encoding="utf-8"?>
<sst xmlns="http://schemas.openxmlformats.org/spreadsheetml/2006/main" count="390" uniqueCount="343">
  <si>
    <t>DESTINO:</t>
  </si>
  <si>
    <t>(Local/Endereço)</t>
  </si>
  <si>
    <t>SAÍDA:</t>
  </si>
  <si>
    <t>HORÁRIO:</t>
  </si>
  <si>
    <t>RETORNO:</t>
  </si>
  <si>
    <t xml:space="preserve">SOLICITAÇÃO RECEBIDA EM: </t>
  </si>
  <si>
    <t>VEÍCULO:</t>
  </si>
  <si>
    <t xml:space="preserve">KM INICIAL: </t>
  </si>
  <si>
    <t xml:space="preserve">KM FINAL: </t>
  </si>
  <si>
    <t>DADOS DA SOLICITAÇÃO</t>
  </si>
  <si>
    <t>Considerações Gerais sobre o veículo e/ou condutor</t>
  </si>
  <si>
    <t xml:space="preserve">                                                                                              Datar e assinar</t>
  </si>
  <si>
    <t xml:space="preserve">PARA USO DO USUÁRIO  (PREENCHIMENTO OBRIGATÓRIO)                                                                         </t>
  </si>
  <si>
    <t>RELAÇÃO DE PASSAGEIROS</t>
  </si>
  <si>
    <t>Nº</t>
  </si>
  <si>
    <t>NOME</t>
  </si>
  <si>
    <t>RG.</t>
  </si>
  <si>
    <t>SOLICITANTE:</t>
  </si>
  <si>
    <t xml:space="preserve">Nº FUNCIONAL: </t>
  </si>
  <si>
    <t>DATA DA VIAGEM:</t>
  </si>
  <si>
    <t>Silmar Ferreira de Camargo</t>
  </si>
  <si>
    <t>DATA DA SOLICITAÇÃO:</t>
  </si>
  <si>
    <t>DOCENTE:</t>
  </si>
  <si>
    <t>DISCIPLINA:</t>
  </si>
  <si>
    <t>Nome</t>
  </si>
  <si>
    <t>Número Funcional</t>
  </si>
  <si>
    <t>Ademilson Ferreira</t>
  </si>
  <si>
    <t>Adriana Aparecida Forchelli</t>
  </si>
  <si>
    <t>Agnaldo José Gonçalves de Almeida</t>
  </si>
  <si>
    <t>Albino Luchiari Filho</t>
  </si>
  <si>
    <t>Aldo Ivan Céspedes Arce</t>
  </si>
  <si>
    <t>Alecssandra Mara Ament de Araujo</t>
  </si>
  <si>
    <t>Alessandra Cristina Pires das Neves Boldrini</t>
  </si>
  <si>
    <t>Alessandra Lopes de Oliveira</t>
  </si>
  <si>
    <t>Alexandre João Bueno do Prado</t>
  </si>
  <si>
    <t>Ana Lúcia Gabas</t>
  </si>
  <si>
    <t>Ana Mônica Quinta Barbosa Habitante</t>
  </si>
  <si>
    <t>Anderson C. de Oliveira Pagotti</t>
  </si>
  <si>
    <t>Andrea Cristina Tesch</t>
  </si>
  <si>
    <t>Andrés Vercik</t>
  </si>
  <si>
    <t>Antonio Augusto Mendes Maia</t>
  </si>
  <si>
    <t>Antonio Carlos Tadeu Arruda</t>
  </si>
  <si>
    <t>Antonio Fernandes dos Santos Junior</t>
  </si>
  <si>
    <t>Aristeu Ferreira Barros</t>
  </si>
  <si>
    <t>Arnaldo Ramos de Freitas Neto</t>
  </si>
  <si>
    <t>Augusto Donizetti Dorta</t>
  </si>
  <si>
    <t>Bernadete Aparecida Bruneli Mehler</t>
  </si>
  <si>
    <t>Carlos Augusto Fernandes Oliveira</t>
  </si>
  <si>
    <t>Carmen Sílvia Fávaro Trindade</t>
  </si>
  <si>
    <t>Catarina Abdalla Gomide</t>
  </si>
  <si>
    <t>Celia Regina Orlandelli Carrer</t>
  </si>
  <si>
    <t>Celso da Costa Carrer</t>
  </si>
  <si>
    <t>Celso Eduardo Lins de Oliveira</t>
  </si>
  <si>
    <t>Cesar Gonçalves de Lima</t>
  </si>
  <si>
    <t>César Ramos da Costa</t>
  </si>
  <si>
    <t>Christianne Elisabete da Costa Rodrigues</t>
  </si>
  <si>
    <t>Cíntia Bernardo Gonçalves</t>
  </si>
  <si>
    <t>Claudia Lima Verde Leal</t>
  </si>
  <si>
    <t>Cláudio Fernando Germano Ramos</t>
  </si>
  <si>
    <t>Clélia Aparecida da Matta Moretti</t>
  </si>
  <si>
    <t>Clélia de Godoy</t>
  </si>
  <si>
    <t>Cristiane Helena Batista</t>
  </si>
  <si>
    <t>Debora Eliane Lautenschaleager</t>
  </si>
  <si>
    <t>Delaine Goulart da Rocha</t>
  </si>
  <si>
    <t>Eder Ericson Secarechio</t>
  </si>
  <si>
    <t>Edison Schalch</t>
  </si>
  <si>
    <t>Edneli Soraya Monterrey Quintero</t>
  </si>
  <si>
    <t>Eliana Cristina da Silva Rigo</t>
  </si>
  <si>
    <t>Eliana Setsuko kamimura</t>
  </si>
  <si>
    <t>Elisabete Maria Macedo Viegas</t>
  </si>
  <si>
    <t>Elisângela Chicaroni de Mattos Oliveira</t>
  </si>
  <si>
    <t>Elyara Maria Pereira da Silva</t>
  </si>
  <si>
    <t>Érica Cristina Mello Ferraz</t>
  </si>
  <si>
    <t>Ernane Jose Xavier Costa</t>
  </si>
  <si>
    <t>Evaldo Antonio Lencioni Titto</t>
  </si>
  <si>
    <t>Evandro Pereira</t>
  </si>
  <si>
    <t>Fábio Rodrigo Guiguer</t>
  </si>
  <si>
    <t>Flavia Simone Munin</t>
  </si>
  <si>
    <t>Flávia Devechio Providelo Meirelles</t>
  </si>
  <si>
    <t>Flávio Vieira Meirelles</t>
  </si>
  <si>
    <t>Gelson José Andrade da Conceição</t>
  </si>
  <si>
    <t>Gilcemar Verona Bertasi</t>
  </si>
  <si>
    <t>Gilson Gonçalves da Cunha</t>
  </si>
  <si>
    <t>Giovana Krempel Fonseca Merighe</t>
  </si>
  <si>
    <t>Giovana Tommaso</t>
  </si>
  <si>
    <t>Girlei Aparecido de Lima</t>
  </si>
  <si>
    <t>Gláucia Helena Pedro Pessoa de Lucca</t>
  </si>
  <si>
    <t>Gonçalo Monteiro da Silva Jr.</t>
  </si>
  <si>
    <t>Guilherme de Sousa Silva</t>
  </si>
  <si>
    <t>Jacinta Diva Ferrugem Gomes</t>
  </si>
  <si>
    <t>Joanir Pereira Eler</t>
  </si>
  <si>
    <t>João Alberto Negrão</t>
  </si>
  <si>
    <t>Joel de Jesus Metzner</t>
  </si>
  <si>
    <t>José Antonio Rabi</t>
  </si>
  <si>
    <t>José Aparecido da Cunha</t>
  </si>
  <si>
    <t>José Apolinário Ferraz</t>
  </si>
  <si>
    <t>José Bento Sterman Ferraz</t>
  </si>
  <si>
    <t>José Carlos Machado Nogueira Filho</t>
  </si>
  <si>
    <t>José Humberto Martins</t>
  </si>
  <si>
    <t>José Roberto Pereira</t>
  </si>
  <si>
    <t>Juan López Linares</t>
  </si>
  <si>
    <t>Juliana Roberta Fernandes</t>
  </si>
  <si>
    <t>Judite das Graças Lapa Guimarães</t>
  </si>
  <si>
    <t>Julio Cesar de Carvalho Balieiro</t>
  </si>
  <si>
    <t>Keila Kazue Aracava</t>
  </si>
  <si>
    <t>Layla Denófrio</t>
  </si>
  <si>
    <t>Lia de Alencar Coelho</t>
  </si>
  <si>
    <t>Lúcio André Zanquetin</t>
  </si>
  <si>
    <t>Lúcio Francelino Araújo</t>
  </si>
  <si>
    <t>Luiz Roberto Aguiar de Toledo</t>
  </si>
  <si>
    <t>Manoel do Santos</t>
  </si>
  <si>
    <t>Marcelo de Cerqueira César</t>
  </si>
  <si>
    <t>Marcelo Machado de O.Ribeiro</t>
  </si>
  <si>
    <t>Marcelo Roberto Dozena</t>
  </si>
  <si>
    <t>Marcelo Thomazine</t>
  </si>
  <si>
    <t>Márcia Maria Penteado Marchesini</t>
  </si>
  <si>
    <t>Márcia Ramos Monteiro da Silva Gilli</t>
  </si>
  <si>
    <t>Marco Antonio Trindade</t>
  </si>
  <si>
    <t>Marcos Antonio de Oliveira</t>
  </si>
  <si>
    <t>Marcos Roberto Ferraz</t>
  </si>
  <si>
    <t>Marcos Tadeu Massaferro</t>
  </si>
  <si>
    <t>Marcus Antonio Zanetti</t>
  </si>
  <si>
    <t>Maria Conceição Roldão</t>
  </si>
  <si>
    <t>Maria Estela Gaglianone Moro</t>
  </si>
  <si>
    <t>Maria Osória Andrade Teixeira</t>
  </si>
  <si>
    <t>Maria Teresa Bertoldo Pacheco</t>
  </si>
  <si>
    <t>Maria Teresa de Alvarenga Freire</t>
  </si>
  <si>
    <t>Maristela Aparecida Bueno da Silva</t>
  </si>
  <si>
    <t>Mariza Pires de Melo</t>
  </si>
  <si>
    <t>Mirele Daiana Poleti</t>
  </si>
  <si>
    <t>Natália Teixeira Fernandes Gomes</t>
  </si>
  <si>
    <t>Nathalia Thays Frasse</t>
  </si>
  <si>
    <t>Neli Marisa Azevedo Silva</t>
  </si>
  <si>
    <t>Nilson José Ferreira</t>
  </si>
  <si>
    <t>Nilton Pedro dos Santos</t>
  </si>
  <si>
    <t>Patrícia Fernandes Vick Rosa</t>
  </si>
  <si>
    <t>Paula de Freitas Lopes Argenti</t>
  </si>
  <si>
    <t>Paulo José do Amaral Sobral</t>
  </si>
  <si>
    <t>Paulo Roberto Leme</t>
  </si>
  <si>
    <t>Paulo Sérgio Tonetti</t>
  </si>
  <si>
    <t>Pedro Henrique Cerqueira Luz</t>
  </si>
  <si>
    <t>Pedro Isoerling Ribeiro</t>
  </si>
  <si>
    <t>Douglas Emygdio de Faria</t>
  </si>
  <si>
    <t>Holmer Savastano Jr.</t>
  </si>
  <si>
    <t>Rafael Augusto de Oliveira Gobesso</t>
  </si>
  <si>
    <t>Raphael Jacir Corradini Júnior</t>
  </si>
  <si>
    <t>Raul Franzolin Neto</t>
  </si>
  <si>
    <t>Regina Márcia Domingos Bortholin</t>
  </si>
  <si>
    <t>Régis Gonçalves dos Santos</t>
  </si>
  <si>
    <t>Renata Lima Zuccerelli de Oliveira</t>
  </si>
  <si>
    <t>Ricardo Galeni</t>
  </si>
  <si>
    <t>Ricardo Henrique Franco de Oliveira</t>
  </si>
  <si>
    <t>Roberta Silva de Souza Santana</t>
  </si>
  <si>
    <t>Rodrigo Rodrigues Petrus</t>
  </si>
  <si>
    <t>Rogerio Lacaz Ruiz</t>
  </si>
  <si>
    <t xml:space="preserve">Roice Eliana Rosim        </t>
  </si>
  <si>
    <t>Rosangela Savi Meirelles</t>
  </si>
  <si>
    <t>Roseli Sengling Lacerda</t>
  </si>
  <si>
    <t>Rosemary Aparecida de Carvalho</t>
  </si>
  <si>
    <t>Rosilda Clarete Motta Loura</t>
  </si>
  <si>
    <t>Rubens Nunes</t>
  </si>
  <si>
    <t>Samantha Cristina de Pinho</t>
  </si>
  <si>
    <t>Sandra Aparecida de Oliveira</t>
  </si>
  <si>
    <t>Sandra Roberta Guerra</t>
  </si>
  <si>
    <t>Vanessa de Souza Nakagi</t>
  </si>
  <si>
    <t>Sergio Ari Ribeiro</t>
  </si>
  <si>
    <t xml:space="preserve">Sérgio Lavandeira                                        </t>
  </si>
  <si>
    <t>Sergio Paulo Amaral Souto</t>
  </si>
  <si>
    <t>Silvana Marina Piccoli Pugine</t>
  </si>
  <si>
    <t>Silvana Pagotto</t>
  </si>
  <si>
    <t>Soraya Brites Loureiro Raspantini</t>
  </si>
  <si>
    <t>Valdo Rodrigues Herling</t>
  </si>
  <si>
    <t>Valmir Murarolli</t>
  </si>
  <si>
    <t>Vivian Lara dos Santos Rossignolo</t>
  </si>
  <si>
    <t>Wagner Garrido dos Santos</t>
  </si>
  <si>
    <t>Walter Ferreira Velloso Júnior</t>
  </si>
  <si>
    <t>Adriano Rogerio Bruno Tech</t>
  </si>
  <si>
    <t>Andrezza Maria Fernandes</t>
  </si>
  <si>
    <t>Arlindo Saran Netto</t>
  </si>
  <si>
    <t>Carlos Eduardo Ambrósio</t>
  </si>
  <si>
    <t>Cynthia Ditchfield</t>
  </si>
  <si>
    <t>Daniele dos Santos Martins</t>
  </si>
  <si>
    <t>Deise Carla Almeida Leite Dellova</t>
  </si>
  <si>
    <t>Edson Roberto da Silva</t>
  </si>
  <si>
    <t>Eliria Maria de Jesus Agnolon Pallone</t>
  </si>
  <si>
    <t>Fabiana Cunha Viana Leonelli</t>
  </si>
  <si>
    <t>Felipe Perecin</t>
  </si>
  <si>
    <t>Fernando Gustavo Tonin</t>
  </si>
  <si>
    <t>Gustavo Voltani Von Atzingen</t>
  </si>
  <si>
    <t>Heidge Fukumasu</t>
  </si>
  <si>
    <t>Ives Claudio da Silva Bueno</t>
  </si>
  <si>
    <t>Izabel Cristina Freitas Moraes</t>
  </si>
  <si>
    <t>Jorge Lizardo Diaz Calle</t>
  </si>
  <si>
    <t>Juliano Fiorelli</t>
  </si>
  <si>
    <t>Keithy Renata Pinto</t>
  </si>
  <si>
    <t>Lara Borges Keid</t>
  </si>
  <si>
    <t>Leonardo Braga Fernandes</t>
  </si>
  <si>
    <t>Luis Fernando Soares Zuin</t>
  </si>
  <si>
    <t>Mara Aparecida Fernandes</t>
  </si>
  <si>
    <t>Marta Mitsui Kushida</t>
  </si>
  <si>
    <t>Mônica Roberta Mazalli Medina</t>
  </si>
  <si>
    <t>Priscila Sales Maldonado</t>
  </si>
  <si>
    <t>Rachel Santos Bueno</t>
  </si>
  <si>
    <t>Ricardo Luiz Moro de Sousa</t>
  </si>
  <si>
    <t>Roberta Ariboni Brandi</t>
  </si>
  <si>
    <t>Rogers Ribeiro</t>
  </si>
  <si>
    <t>Sandra Regina de Lucca</t>
  </si>
  <si>
    <t>Saulo da Luz e Silva</t>
  </si>
  <si>
    <t>Sergio Adriani David</t>
  </si>
  <si>
    <t>Wagner Paschoal de Andrade Antonio</t>
  </si>
  <si>
    <t>LOCAL DE EMBARQUE:</t>
  </si>
  <si>
    <t>MICRO-ÔNIBUS</t>
  </si>
  <si>
    <t>ÔNIBUS</t>
  </si>
  <si>
    <t>TIPO:</t>
  </si>
  <si>
    <t>RODOVIÁRIO</t>
  </si>
  <si>
    <t>CIRCULAR</t>
  </si>
  <si>
    <t>FORMULÁRIO PARA FRETAMENTO DE ONIBUS E MICRO-ÔNIBUS</t>
  </si>
  <si>
    <t>NÚMERO DA SOLICITAÇÃO</t>
  </si>
  <si>
    <t>NOME DO MOTORISTA:</t>
  </si>
  <si>
    <t>NÚMERO DA CNH DO MOTORISTA:</t>
  </si>
  <si>
    <t>DETALHE DOS SERVIÇOS:</t>
  </si>
  <si>
    <t>HORÁRIO DE SAÍDA:</t>
  </si>
  <si>
    <t>HORÁRIO DE RETORNO:</t>
  </si>
  <si>
    <t>SIM</t>
  </si>
  <si>
    <t>NÃO</t>
  </si>
  <si>
    <t>KM PERCORRIDOS:</t>
  </si>
  <si>
    <t>PARA USO EXCLUSIVO DA CONTRATADA</t>
  </si>
  <si>
    <t>Nº DISCIPLINA:</t>
  </si>
  <si>
    <t>WC À BORDO:</t>
  </si>
  <si>
    <t>AR COND.:</t>
  </si>
  <si>
    <t>PLACA DO VEÍCULO:</t>
  </si>
  <si>
    <t>ANO DE FABRICAÇÃO:</t>
  </si>
  <si>
    <t>RENAVAN:</t>
  </si>
  <si>
    <t>Solicitante</t>
  </si>
  <si>
    <t>Número Funcional:</t>
  </si>
  <si>
    <t xml:space="preserve">PARA PREENCHIMENTO DO USUÁRIO                                                                           </t>
  </si>
  <si>
    <t>UNIDADE:</t>
  </si>
  <si>
    <t xml:space="preserve">DATA: </t>
  </si>
  <si>
    <t>DEPARTAMENTO/SEÇÃO:</t>
  </si>
  <si>
    <t>FONE/RAMAL:</t>
  </si>
  <si>
    <t xml:space="preserve">CARGO/FUNÇÃO: </t>
  </si>
  <si>
    <t xml:space="preserve">DESCRIÇÃO DO SERVIÇO: </t>
  </si>
  <si>
    <t>FINALIDADE:</t>
  </si>
  <si>
    <t>Didática</t>
  </si>
  <si>
    <t>Cultural</t>
  </si>
  <si>
    <t>Científica</t>
  </si>
  <si>
    <t>Outras</t>
  </si>
  <si>
    <t>CENTRO DE CUSTO A SER DEBITADO:</t>
  </si>
  <si>
    <t>ESPECIFIQUE:</t>
  </si>
  <si>
    <t>DATA:</t>
  </si>
  <si>
    <t>MOTORISTA À DISPOSIÇÃO:</t>
  </si>
  <si>
    <t>Sim</t>
  </si>
  <si>
    <t>Não</t>
  </si>
  <si>
    <t xml:space="preserve">TIPO DO VEÍCULO: </t>
  </si>
  <si>
    <t>ESPECIFIQUE/OUTROS:</t>
  </si>
  <si>
    <t>Unidade</t>
  </si>
  <si>
    <t>Departamento/Seção</t>
  </si>
  <si>
    <t>Data da Solicitação</t>
  </si>
  <si>
    <t>Cargo/função</t>
  </si>
  <si>
    <t>Finalidade</t>
  </si>
  <si>
    <t>Descrição do serviço</t>
  </si>
  <si>
    <t>Centro de Custo a ser debitado</t>
  </si>
  <si>
    <t>Especificação do serviço</t>
  </si>
  <si>
    <t>Destino</t>
  </si>
  <si>
    <t>Data de saída do veículo</t>
  </si>
  <si>
    <t>Horário de saída do veículo</t>
  </si>
  <si>
    <t>Data de retorno do veículo</t>
  </si>
  <si>
    <t>Previsão de horário de retorno</t>
  </si>
  <si>
    <t>Tipo de veículo</t>
  </si>
  <si>
    <t>Faculdade de Zootecnia e Engenharia de Alimentos</t>
  </si>
  <si>
    <t>Faculdade de Medicina Veterinária e Zootecnia</t>
  </si>
  <si>
    <t>Prefeitura do Campus Fernando Costa</t>
  </si>
  <si>
    <t>Descrição do Serviço</t>
  </si>
  <si>
    <t>Campus</t>
  </si>
  <si>
    <t>Cidade</t>
  </si>
  <si>
    <t>Administrativa</t>
  </si>
  <si>
    <t>Tipo de Veículo</t>
  </si>
  <si>
    <t>Ônibus</t>
  </si>
  <si>
    <t>Micro-ônibus</t>
  </si>
  <si>
    <t>Van</t>
  </si>
  <si>
    <t>Camioneta</t>
  </si>
  <si>
    <t>Caminhão</t>
  </si>
  <si>
    <t>Automóvel</t>
  </si>
  <si>
    <t>Preenchimento do solicitante</t>
  </si>
  <si>
    <t>Requisitos para solicitação</t>
  </si>
  <si>
    <t>SOLICITAÇÃO DE VEÍCULOS</t>
  </si>
  <si>
    <t>PARA USO EXCLUSIVO DA SEÇÃO DE TRANSPORTE</t>
  </si>
  <si>
    <t>CONTROLE DE TRÁFEGO Nº:</t>
  </si>
  <si>
    <t>HORÁRIO</t>
  </si>
  <si>
    <t>ATENDIDA</t>
  </si>
  <si>
    <t>PORQUE:</t>
  </si>
  <si>
    <t>PLACA:</t>
  </si>
  <si>
    <t>MOTORISTA:</t>
  </si>
  <si>
    <t>CUSTO DO VEÍCULO</t>
  </si>
  <si>
    <t>KM PERCORRIDA</t>
  </si>
  <si>
    <t xml:space="preserve">CUSTO POR KM RODADO: </t>
  </si>
  <si>
    <t>R$</t>
  </si>
  <si>
    <t>Onibus e Caminhões</t>
  </si>
  <si>
    <t>Vans e camionetas</t>
  </si>
  <si>
    <t>Outros</t>
  </si>
  <si>
    <t>DIÁRIAS:</t>
  </si>
  <si>
    <t>COMBUST. TERCEIROS:</t>
  </si>
  <si>
    <t>COMBUSTÍVEIS USP:</t>
  </si>
  <si>
    <t>OUTROS:</t>
  </si>
  <si>
    <t>TOTAL R$:</t>
  </si>
  <si>
    <t xml:space="preserve">OBS: </t>
  </si>
  <si>
    <t>Motorista à disposição</t>
  </si>
  <si>
    <t>Motorista</t>
  </si>
  <si>
    <t>Viagem</t>
  </si>
  <si>
    <t>Horário da solicitação</t>
  </si>
  <si>
    <t>Telefone/ramal</t>
  </si>
  <si>
    <t>Se acima for "NÃO", indicar o nome do Condutor</t>
  </si>
  <si>
    <t>Caminhão com gaiola</t>
  </si>
  <si>
    <t>Camioneta com reboque</t>
  </si>
  <si>
    <t>Mini-van</t>
  </si>
  <si>
    <t>SENHA DE DESBLOQUEIO</t>
  </si>
  <si>
    <t>Selecione unidade</t>
  </si>
  <si>
    <t>Selecione o Serviço</t>
  </si>
  <si>
    <t>Selecione a finalidade</t>
  </si>
  <si>
    <t>Selecione o tipo de veículo</t>
  </si>
  <si>
    <t>Local de embarque/coleta</t>
  </si>
  <si>
    <t>Necessita de Motorista?</t>
  </si>
  <si>
    <t>Caminhão Rol on Rol of</t>
  </si>
  <si>
    <t>Caminhão F350</t>
  </si>
  <si>
    <t>Caminhão Vasculante</t>
  </si>
  <si>
    <t>Caminhão Munck</t>
  </si>
  <si>
    <t>Caminhão Pipa</t>
  </si>
  <si>
    <t>Automóvel (Perua SW)</t>
  </si>
  <si>
    <t>Automóvel (Sedan)</t>
  </si>
  <si>
    <t>Automóvel (Hatch)</t>
  </si>
  <si>
    <t>Automóvel (Minivan 7L)</t>
  </si>
  <si>
    <t>Automóvel (Minivan 5L)</t>
  </si>
  <si>
    <t>Micro-ônibus rodoviário</t>
  </si>
  <si>
    <t>Ônibus (rodoviário)</t>
  </si>
  <si>
    <t>Pick-up S10</t>
  </si>
  <si>
    <t>Pick-up CD (4X2)</t>
  </si>
  <si>
    <t>Pick-up CD (4X4)</t>
  </si>
  <si>
    <t>Pick-up CS (4X2)</t>
  </si>
  <si>
    <t>Pick-up CS (4X2) Furgão</t>
  </si>
  <si>
    <t>Van - 15 L</t>
  </si>
  <si>
    <t>Ônibus (circular)</t>
  </si>
  <si>
    <t>Valor estadia</t>
  </si>
  <si>
    <t>valor hora/maq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</si>
</sst>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_(&quot;R$&quot;* #,##0.00_);_(&quot;R$&quot;* \(#,##0.00\);_(&quot;R$&quot;* &quot;-&quot;??_);_(@_)"/>
    <numFmt numFmtId="166" formatCode="h:mm"/>
    <numFmt numFmtId="167" formatCode="d/m/yy"/>
    <numFmt numFmtId="168" formatCode="_(* #,##0_);_(* \(#,##0\);_(* &quot;-&quot;??_);_(@_)"/>
    <numFmt numFmtId="169" formatCode="[$-F400]h:mm:ss\ AM/PM"/>
    <numFmt numFmtId="170" formatCode="[&lt;=9999999]###\-####;\(###\)\ ###\-####"/>
  </numFmts>
  <fonts count="28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Century Gothic"/>
      <family val="2"/>
    </font>
    <font>
      <b/>
      <sz val="8"/>
      <color indexed="81"/>
      <name val="Tahoma"/>
    </font>
    <font>
      <sz val="8"/>
      <color indexed="81"/>
      <name val="Tahoma"/>
    </font>
    <font>
      <sz val="10"/>
      <name val="Arial"/>
      <family val="2"/>
    </font>
    <font>
      <sz val="10"/>
      <name val="Tahoma"/>
      <family val="2"/>
    </font>
    <font>
      <sz val="10"/>
      <name val="Arial"/>
    </font>
    <font>
      <b/>
      <sz val="12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Arial"/>
      <family val="2"/>
    </font>
    <font>
      <sz val="7"/>
      <name val="Arial"/>
      <family val="2"/>
    </font>
    <font>
      <sz val="11"/>
      <name val="Century Gothic"/>
      <family val="2"/>
    </font>
    <font>
      <sz val="11"/>
      <name val="Century Gothic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12"/>
      <name val="Arial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8" fillId="0" borderId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247">
    <xf numFmtId="0" fontId="0" fillId="0" borderId="0" xfId="0"/>
    <xf numFmtId="0" fontId="0" fillId="0" borderId="0" xfId="0" applyFill="1" applyProtection="1"/>
    <xf numFmtId="0" fontId="0" fillId="0" borderId="0" xfId="0" applyProtection="1"/>
    <xf numFmtId="0" fontId="0" fillId="2" borderId="0" xfId="0" applyFill="1" applyProtection="1"/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168" fontId="8" fillId="0" borderId="1" xfId="4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8" fillId="0" borderId="1" xfId="0" applyFont="1" applyFill="1" applyBorder="1" applyAlignment="1">
      <alignment wrapText="1"/>
    </xf>
    <xf numFmtId="168" fontId="8" fillId="0" borderId="0" xfId="4" applyNumberFormat="1" applyFont="1" applyBorder="1" applyAlignment="1">
      <alignment horizontal="center" wrapText="1"/>
    </xf>
    <xf numFmtId="0" fontId="9" fillId="0" borderId="1" xfId="0" applyFont="1" applyBorder="1"/>
    <xf numFmtId="0" fontId="0" fillId="0" borderId="1" xfId="0" applyFill="1" applyBorder="1" applyAlignment="1">
      <alignment wrapText="1"/>
    </xf>
    <xf numFmtId="0" fontId="2" fillId="0" borderId="2" xfId="0" applyFont="1" applyFill="1" applyBorder="1" applyAlignment="1" applyProtection="1">
      <alignment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vertical="center" wrapText="1"/>
    </xf>
    <xf numFmtId="0" fontId="4" fillId="0" borderId="5" xfId="0" applyFont="1" applyFill="1" applyBorder="1" applyAlignment="1" applyProtection="1">
      <alignment vertical="center" wrapText="1"/>
      <protection locked="0"/>
    </xf>
    <xf numFmtId="0" fontId="4" fillId="0" borderId="6" xfId="0" applyFont="1" applyFill="1" applyBorder="1" applyAlignment="1" applyProtection="1">
      <alignment vertical="center" wrapText="1"/>
      <protection locked="0"/>
    </xf>
    <xf numFmtId="0" fontId="2" fillId="0" borderId="7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8" fillId="0" borderId="0" xfId="0" applyFont="1"/>
    <xf numFmtId="0" fontId="18" fillId="0" borderId="0" xfId="0" applyFont="1" applyAlignment="1">
      <alignment horizontal="center" vertical="center" wrapText="1"/>
    </xf>
    <xf numFmtId="0" fontId="8" fillId="0" borderId="0" xfId="2" applyFill="1" applyProtection="1"/>
    <xf numFmtId="0" fontId="8" fillId="0" borderId="0" xfId="2" applyProtection="1"/>
    <xf numFmtId="0" fontId="3" fillId="0" borderId="3" xfId="2" applyFont="1" applyFill="1" applyBorder="1" applyAlignment="1" applyProtection="1">
      <alignment vertical="center" wrapText="1"/>
    </xf>
    <xf numFmtId="0" fontId="4" fillId="0" borderId="1" xfId="2" applyFont="1" applyFill="1" applyBorder="1" applyAlignment="1" applyProtection="1">
      <alignment horizontal="center" vertical="center" wrapText="1"/>
      <protection locked="0"/>
    </xf>
    <xf numFmtId="0" fontId="3" fillId="0" borderId="1" xfId="2" applyFont="1" applyFill="1" applyBorder="1" applyAlignment="1" applyProtection="1">
      <alignment vertical="center" wrapText="1"/>
    </xf>
    <xf numFmtId="0" fontId="3" fillId="0" borderId="1" xfId="2" applyFont="1" applyFill="1" applyBorder="1" applyAlignment="1" applyProtection="1">
      <alignment horizontal="center" vertical="center" wrapText="1"/>
    </xf>
    <xf numFmtId="0" fontId="13" fillId="0" borderId="1" xfId="2" applyFont="1" applyFill="1" applyBorder="1" applyAlignment="1" applyProtection="1">
      <alignment horizontal="center" vertical="center" wrapText="1"/>
      <protection locked="0"/>
    </xf>
    <xf numFmtId="0" fontId="4" fillId="0" borderId="1" xfId="2" applyFont="1" applyFill="1" applyBorder="1" applyAlignment="1" applyProtection="1">
      <alignment horizontal="left" vertical="center" wrapText="1"/>
      <protection locked="0"/>
    </xf>
    <xf numFmtId="0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2" fontId="19" fillId="0" borderId="1" xfId="2" applyNumberFormat="1" applyFont="1" applyFill="1" applyBorder="1" applyAlignment="1" applyProtection="1">
      <alignment horizontal="left" vertical="center" wrapText="1"/>
    </xf>
    <xf numFmtId="0" fontId="3" fillId="0" borderId="9" xfId="2" applyFont="1" applyFill="1" applyBorder="1" applyAlignment="1" applyProtection="1">
      <alignment horizontal="center" vertical="center" wrapText="1"/>
    </xf>
    <xf numFmtId="0" fontId="8" fillId="2" borderId="0" xfId="2" applyFill="1" applyProtection="1"/>
    <xf numFmtId="0" fontId="8" fillId="0" borderId="0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protection locked="0"/>
    </xf>
    <xf numFmtId="168" fontId="8" fillId="0" borderId="0" xfId="4" applyNumberFormat="1" applyFont="1" applyBorder="1" applyAlignment="1">
      <alignment horizontal="right" vertical="center" wrapText="1"/>
    </xf>
    <xf numFmtId="0" fontId="21" fillId="0" borderId="0" xfId="0" applyFont="1" applyAlignment="1" applyProtection="1">
      <protection locked="0"/>
    </xf>
    <xf numFmtId="0" fontId="0" fillId="0" borderId="0" xfId="0" applyFont="1" applyAlignment="1">
      <alignment horizontal="center" vertical="center" wrapText="1"/>
    </xf>
    <xf numFmtId="168" fontId="0" fillId="0" borderId="0" xfId="4" applyNumberFormat="1" applyFont="1" applyAlignment="1">
      <alignment horizontal="right" vertical="center" wrapText="1"/>
    </xf>
    <xf numFmtId="0" fontId="18" fillId="0" borderId="0" xfId="0" applyFont="1" applyFill="1" applyAlignment="1">
      <alignment vertical="center" wrapText="1"/>
    </xf>
    <xf numFmtId="0" fontId="0" fillId="0" borderId="0" xfId="0" applyFill="1"/>
    <xf numFmtId="0" fontId="24" fillId="0" borderId="0" xfId="0" applyFont="1" applyAlignment="1">
      <alignment vertical="center" wrapText="1"/>
    </xf>
    <xf numFmtId="0" fontId="18" fillId="0" borderId="0" xfId="0" applyFont="1" applyAlignment="1" applyProtection="1">
      <alignment horizontal="left" vertical="center" wrapText="1"/>
      <protection locked="0"/>
    </xf>
    <xf numFmtId="14" fontId="18" fillId="0" borderId="0" xfId="0" applyNumberFormat="1" applyFont="1" applyAlignment="1" applyProtection="1">
      <alignment horizontal="left" vertical="center" wrapText="1"/>
      <protection locked="0"/>
    </xf>
    <xf numFmtId="169" fontId="24" fillId="0" borderId="0" xfId="0" applyNumberFormat="1" applyFont="1" applyAlignment="1" applyProtection="1">
      <alignment horizontal="left" vertical="center" wrapText="1"/>
      <protection locked="0"/>
    </xf>
    <xf numFmtId="170" fontId="24" fillId="0" borderId="0" xfId="0" applyNumberFormat="1" applyFont="1" applyAlignment="1" applyProtection="1">
      <alignment horizontal="left" vertical="center" wrapText="1"/>
      <protection locked="0"/>
    </xf>
    <xf numFmtId="170" fontId="18" fillId="0" borderId="0" xfId="0" applyNumberFormat="1" applyFont="1" applyAlignment="1" applyProtection="1">
      <alignment horizontal="left" vertical="center" wrapText="1"/>
      <protection locked="0"/>
    </xf>
    <xf numFmtId="0" fontId="18" fillId="0" borderId="0" xfId="0" applyFont="1" applyFill="1" applyAlignment="1" applyProtection="1">
      <alignment horizontal="left" vertical="center" wrapText="1"/>
      <protection locked="0"/>
    </xf>
    <xf numFmtId="14" fontId="18" fillId="0" borderId="0" xfId="0" applyNumberFormat="1" applyFont="1" applyFill="1" applyAlignment="1" applyProtection="1">
      <alignment horizontal="left" vertical="center" wrapText="1"/>
      <protection locked="0"/>
    </xf>
    <xf numFmtId="20" fontId="18" fillId="0" borderId="0" xfId="0" applyNumberFormat="1" applyFont="1" applyFill="1" applyAlignment="1" applyProtection="1">
      <alignment horizontal="left" vertical="center" wrapText="1"/>
      <protection locked="0"/>
    </xf>
    <xf numFmtId="3" fontId="18" fillId="0" borderId="0" xfId="0" applyNumberFormat="1" applyFont="1" applyAlignment="1" applyProtection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65" fontId="0" fillId="0" borderId="0" xfId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0" borderId="10" xfId="2" applyFill="1" applyBorder="1" applyAlignment="1" applyProtection="1">
      <alignment horizontal="center" vertical="center"/>
    </xf>
    <xf numFmtId="0" fontId="8" fillId="0" borderId="11" xfId="2" applyFill="1" applyBorder="1" applyAlignment="1" applyProtection="1">
      <alignment horizontal="center" vertical="center"/>
    </xf>
    <xf numFmtId="0" fontId="8" fillId="0" borderId="12" xfId="2" applyFill="1" applyBorder="1" applyAlignment="1" applyProtection="1">
      <alignment horizontal="center" vertical="center"/>
    </xf>
    <xf numFmtId="0" fontId="5" fillId="0" borderId="13" xfId="2" applyFont="1" applyFill="1" applyBorder="1" applyAlignment="1" applyProtection="1">
      <alignment horizontal="justify" vertical="center" wrapText="1"/>
      <protection locked="0"/>
    </xf>
    <xf numFmtId="0" fontId="5" fillId="0" borderId="14" xfId="2" applyFont="1" applyFill="1" applyBorder="1" applyAlignment="1" applyProtection="1">
      <alignment horizontal="justify" vertical="center" wrapText="1"/>
      <protection locked="0"/>
    </xf>
    <xf numFmtId="0" fontId="5" fillId="0" borderId="15" xfId="2" applyFont="1" applyFill="1" applyBorder="1" applyAlignment="1" applyProtection="1">
      <alignment horizontal="justify" vertical="center" wrapText="1"/>
      <protection locked="0"/>
    </xf>
    <xf numFmtId="0" fontId="5" fillId="0" borderId="16" xfId="2" applyFont="1" applyFill="1" applyBorder="1" applyAlignment="1" applyProtection="1">
      <alignment horizontal="justify" vertical="center" wrapText="1"/>
      <protection locked="0"/>
    </xf>
    <xf numFmtId="0" fontId="5" fillId="0" borderId="0" xfId="2" applyFont="1" applyFill="1" applyBorder="1" applyAlignment="1" applyProtection="1">
      <alignment horizontal="justify" vertical="center" wrapText="1"/>
      <protection locked="0"/>
    </xf>
    <xf numFmtId="0" fontId="5" fillId="0" borderId="17" xfId="2" applyFont="1" applyFill="1" applyBorder="1" applyAlignment="1" applyProtection="1">
      <alignment horizontal="justify" vertical="center" wrapText="1"/>
      <protection locked="0"/>
    </xf>
    <xf numFmtId="0" fontId="5" fillId="0" borderId="18" xfId="2" applyFont="1" applyFill="1" applyBorder="1" applyAlignment="1" applyProtection="1">
      <alignment horizontal="justify" vertical="center" wrapText="1"/>
      <protection locked="0"/>
    </xf>
    <xf numFmtId="0" fontId="5" fillId="0" borderId="19" xfId="2" applyFont="1" applyFill="1" applyBorder="1" applyAlignment="1" applyProtection="1">
      <alignment horizontal="justify" vertical="center" wrapText="1"/>
      <protection locked="0"/>
    </xf>
    <xf numFmtId="0" fontId="5" fillId="0" borderId="20" xfId="2" applyFont="1" applyFill="1" applyBorder="1" applyAlignment="1" applyProtection="1">
      <alignment horizontal="justify" vertical="center" wrapText="1"/>
      <protection locked="0"/>
    </xf>
    <xf numFmtId="0" fontId="3" fillId="0" borderId="3" xfId="2" applyFont="1" applyFill="1" applyBorder="1" applyAlignment="1" applyProtection="1">
      <alignment horizontal="left" vertical="center" wrapText="1"/>
    </xf>
    <xf numFmtId="0" fontId="3" fillId="0" borderId="1" xfId="2" applyFont="1" applyFill="1" applyBorder="1" applyAlignment="1" applyProtection="1">
      <alignment horizontal="left" vertical="center" wrapText="1"/>
    </xf>
    <xf numFmtId="2" fontId="4" fillId="0" borderId="1" xfId="2" applyNumberFormat="1" applyFont="1" applyFill="1" applyBorder="1" applyAlignment="1" applyProtection="1">
      <alignment horizontal="left" vertical="center" wrapText="1"/>
      <protection locked="0"/>
    </xf>
    <xf numFmtId="2" fontId="4" fillId="0" borderId="21" xfId="2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2" applyFont="1" applyFill="1" applyBorder="1" applyAlignment="1" applyProtection="1">
      <alignment horizontal="left" vertical="center" wrapText="1"/>
    </xf>
    <xf numFmtId="0" fontId="3" fillId="0" borderId="9" xfId="2" applyFont="1" applyFill="1" applyBorder="1" applyAlignment="1" applyProtection="1">
      <alignment horizontal="left" vertical="center" wrapText="1"/>
    </xf>
    <xf numFmtId="2" fontId="4" fillId="0" borderId="9" xfId="2" applyNumberFormat="1" applyFont="1" applyFill="1" applyBorder="1" applyAlignment="1" applyProtection="1">
      <alignment horizontal="left" vertical="center" wrapText="1"/>
      <protection locked="0"/>
    </xf>
    <xf numFmtId="0" fontId="3" fillId="0" borderId="9" xfId="2" applyFont="1" applyFill="1" applyBorder="1" applyAlignment="1" applyProtection="1">
      <alignment horizontal="right" vertical="center" wrapText="1"/>
    </xf>
    <xf numFmtId="2" fontId="4" fillId="0" borderId="9" xfId="2" applyNumberFormat="1" applyFont="1" applyFill="1" applyBorder="1" applyAlignment="1" applyProtection="1">
      <alignment horizontal="left" vertical="center" wrapText="1"/>
    </xf>
    <xf numFmtId="2" fontId="4" fillId="0" borderId="22" xfId="2" applyNumberFormat="1" applyFont="1" applyFill="1" applyBorder="1" applyAlignment="1" applyProtection="1">
      <alignment horizontal="left" vertical="center" wrapText="1"/>
    </xf>
    <xf numFmtId="2" fontId="4" fillId="0" borderId="7" xfId="2" applyNumberFormat="1" applyFont="1" applyFill="1" applyBorder="1" applyAlignment="1" applyProtection="1">
      <alignment horizontal="left" vertical="center" wrapText="1"/>
    </xf>
    <xf numFmtId="2" fontId="4" fillId="0" borderId="23" xfId="2" applyNumberFormat="1" applyFont="1" applyFill="1" applyBorder="1" applyAlignment="1" applyProtection="1">
      <alignment horizontal="left" vertical="center" wrapText="1"/>
    </xf>
    <xf numFmtId="2" fontId="4" fillId="0" borderId="8" xfId="2" applyNumberFormat="1" applyFont="1" applyFill="1" applyBorder="1" applyAlignment="1" applyProtection="1">
      <alignment horizontal="left" vertical="center" wrapText="1"/>
    </xf>
    <xf numFmtId="2" fontId="19" fillId="0" borderId="7" xfId="2" applyNumberFormat="1" applyFont="1" applyFill="1" applyBorder="1" applyAlignment="1" applyProtection="1">
      <alignment horizontal="center" vertical="center" wrapText="1"/>
    </xf>
    <xf numFmtId="2" fontId="19" fillId="0" borderId="24" xfId="2" applyNumberFormat="1" applyFont="1" applyFill="1" applyBorder="1" applyAlignment="1" applyProtection="1">
      <alignment horizontal="center" vertical="center" wrapText="1"/>
    </xf>
    <xf numFmtId="0" fontId="3" fillId="0" borderId="21" xfId="2" applyFont="1" applyFill="1" applyBorder="1" applyAlignment="1" applyProtection="1">
      <alignment horizontal="left" vertical="center" wrapText="1"/>
    </xf>
    <xf numFmtId="3" fontId="4" fillId="0" borderId="7" xfId="2" applyNumberFormat="1" applyFont="1" applyFill="1" applyBorder="1" applyAlignment="1" applyProtection="1">
      <alignment horizontal="center" vertical="center" wrapText="1"/>
      <protection locked="0"/>
    </xf>
    <xf numFmtId="3" fontId="4" fillId="0" borderId="23" xfId="2" applyNumberFormat="1" applyFont="1" applyFill="1" applyBorder="1" applyAlignment="1" applyProtection="1">
      <alignment horizontal="center" vertical="center" wrapText="1"/>
      <protection locked="0"/>
    </xf>
    <xf numFmtId="3" fontId="4" fillId="0" borderId="8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2" applyFont="1" applyFill="1" applyBorder="1" applyAlignment="1" applyProtection="1">
      <alignment horizontal="center" vertical="center" wrapText="1"/>
    </xf>
    <xf numFmtId="0" fontId="3" fillId="0" borderId="8" xfId="2" applyFont="1" applyFill="1" applyBorder="1" applyAlignment="1" applyProtection="1">
      <alignment horizontal="center" vertical="center" wrapText="1"/>
    </xf>
    <xf numFmtId="0" fontId="3" fillId="0" borderId="1" xfId="2" applyFont="1" applyFill="1" applyBorder="1" applyAlignment="1" applyProtection="1">
      <alignment horizontal="right" vertical="center" wrapText="1"/>
    </xf>
    <xf numFmtId="3" fontId="4" fillId="0" borderId="7" xfId="2" applyNumberFormat="1" applyFont="1" applyFill="1" applyBorder="1" applyAlignment="1" applyProtection="1">
      <alignment horizontal="center" vertical="center" wrapText="1"/>
    </xf>
    <xf numFmtId="3" fontId="4" fillId="0" borderId="23" xfId="2" applyNumberFormat="1" applyFont="1" applyFill="1" applyBorder="1" applyAlignment="1" applyProtection="1">
      <alignment horizontal="center" vertical="center" wrapText="1"/>
    </xf>
    <xf numFmtId="3" fontId="4" fillId="0" borderId="24" xfId="2" applyNumberFormat="1" applyFont="1" applyFill="1" applyBorder="1" applyAlignment="1" applyProtection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 wrapText="1"/>
      <protection locked="0"/>
    </xf>
    <xf numFmtId="0" fontId="4" fillId="0" borderId="21" xfId="2" applyFont="1" applyFill="1" applyBorder="1" applyAlignment="1" applyProtection="1">
      <alignment horizontal="center" vertical="center" wrapText="1"/>
      <protection locked="0"/>
    </xf>
    <xf numFmtId="0" fontId="4" fillId="0" borderId="1" xfId="2" applyFont="1" applyFill="1" applyBorder="1" applyAlignment="1" applyProtection="1">
      <alignment horizontal="left" vertical="center" wrapText="1"/>
      <protection locked="0"/>
    </xf>
    <xf numFmtId="0" fontId="3" fillId="0" borderId="1" xfId="2" applyFont="1" applyFill="1" applyBorder="1" applyAlignment="1" applyProtection="1">
      <alignment horizontal="center" vertical="center" wrapText="1"/>
    </xf>
    <xf numFmtId="0" fontId="4" fillId="0" borderId="21" xfId="2" applyFont="1" applyFill="1" applyBorder="1" applyAlignment="1" applyProtection="1">
      <alignment horizontal="left" vertical="center" wrapText="1"/>
      <protection locked="0"/>
    </xf>
    <xf numFmtId="0" fontId="3" fillId="0" borderId="25" xfId="2" applyFont="1" applyFill="1" applyBorder="1" applyAlignment="1" applyProtection="1">
      <alignment horizontal="left" vertical="center" wrapText="1"/>
    </xf>
    <xf numFmtId="0" fontId="3" fillId="0" borderId="26" xfId="2" applyFont="1" applyFill="1" applyBorder="1" applyAlignment="1" applyProtection="1">
      <alignment horizontal="left" vertical="center" wrapText="1"/>
    </xf>
    <xf numFmtId="0" fontId="3" fillId="0" borderId="27" xfId="2" applyFont="1" applyFill="1" applyBorder="1" applyAlignment="1" applyProtection="1">
      <alignment horizontal="left" vertical="center" wrapText="1"/>
    </xf>
    <xf numFmtId="0" fontId="5" fillId="0" borderId="28" xfId="2" applyFont="1" applyFill="1" applyBorder="1" applyAlignment="1" applyProtection="1">
      <alignment horizontal="left" vertical="center" wrapText="1"/>
      <protection locked="0"/>
    </xf>
    <xf numFmtId="0" fontId="5" fillId="0" borderId="26" xfId="2" applyFont="1" applyFill="1" applyBorder="1" applyAlignment="1" applyProtection="1">
      <alignment horizontal="left" vertical="center" wrapText="1"/>
      <protection locked="0"/>
    </xf>
    <xf numFmtId="0" fontId="5" fillId="0" borderId="29" xfId="2" applyFont="1" applyFill="1" applyBorder="1" applyAlignment="1" applyProtection="1">
      <alignment horizontal="left" vertical="center" wrapText="1"/>
      <protection locked="0"/>
    </xf>
    <xf numFmtId="0" fontId="2" fillId="2" borderId="30" xfId="2" applyFont="1" applyFill="1" applyBorder="1" applyAlignment="1" applyProtection="1">
      <alignment horizontal="left" vertical="center" wrapText="1"/>
    </xf>
    <xf numFmtId="0" fontId="8" fillId="2" borderId="31" xfId="2" applyFill="1" applyBorder="1" applyAlignment="1" applyProtection="1">
      <alignment horizontal="left" vertical="center" wrapText="1"/>
    </xf>
    <xf numFmtId="0" fontId="8" fillId="2" borderId="32" xfId="2" applyFill="1" applyBorder="1" applyAlignment="1" applyProtection="1">
      <alignment horizontal="left" vertical="center" wrapText="1"/>
    </xf>
    <xf numFmtId="0" fontId="3" fillId="0" borderId="33" xfId="2" applyFont="1" applyFill="1" applyBorder="1" applyAlignment="1" applyProtection="1">
      <alignment horizontal="center" vertical="center" wrapText="1"/>
    </xf>
    <xf numFmtId="0" fontId="8" fillId="0" borderId="34" xfId="2" applyFill="1" applyBorder="1" applyAlignment="1" applyProtection="1">
      <alignment vertical="center" wrapText="1"/>
    </xf>
    <xf numFmtId="0" fontId="8" fillId="0" borderId="35" xfId="2" applyFill="1" applyBorder="1" applyAlignment="1" applyProtection="1">
      <alignment vertical="center" wrapText="1"/>
    </xf>
    <xf numFmtId="0" fontId="8" fillId="0" borderId="5" xfId="2" applyFill="1" applyBorder="1" applyAlignment="1" applyProtection="1">
      <alignment vertical="center" wrapText="1"/>
    </xf>
    <xf numFmtId="0" fontId="8" fillId="0" borderId="36" xfId="2" applyFill="1" applyBorder="1" applyAlignment="1" applyProtection="1">
      <alignment vertical="center" wrapText="1"/>
    </xf>
    <xf numFmtId="0" fontId="8" fillId="0" borderId="37" xfId="2" applyFill="1" applyBorder="1" applyAlignment="1" applyProtection="1">
      <alignment vertical="center" wrapText="1"/>
    </xf>
    <xf numFmtId="0" fontId="4" fillId="0" borderId="38" xfId="2" applyFont="1" applyFill="1" applyBorder="1" applyAlignment="1" applyProtection="1">
      <alignment horizontal="center" vertical="center" wrapText="1"/>
      <protection locked="0"/>
    </xf>
    <xf numFmtId="0" fontId="4" fillId="0" borderId="39" xfId="2" applyFont="1" applyFill="1" applyBorder="1" applyAlignment="1" applyProtection="1">
      <alignment horizontal="center" vertical="center" wrapText="1"/>
      <protection locked="0"/>
    </xf>
    <xf numFmtId="0" fontId="3" fillId="0" borderId="40" xfId="2" applyFont="1" applyFill="1" applyBorder="1" applyAlignment="1" applyProtection="1">
      <alignment horizontal="left" vertical="center" wrapText="1"/>
    </xf>
    <xf numFmtId="0" fontId="3" fillId="0" borderId="23" xfId="2" applyFont="1" applyFill="1" applyBorder="1" applyAlignment="1" applyProtection="1">
      <alignment horizontal="left" vertical="center" wrapText="1"/>
    </xf>
    <xf numFmtId="0" fontId="3" fillId="0" borderId="8" xfId="2" applyFont="1" applyFill="1" applyBorder="1" applyAlignment="1" applyProtection="1">
      <alignment horizontal="left" vertical="center" wrapText="1"/>
    </xf>
    <xf numFmtId="167" fontId="4" fillId="0" borderId="7" xfId="2" applyNumberFormat="1" applyFont="1" applyFill="1" applyBorder="1" applyAlignment="1" applyProtection="1">
      <alignment horizontal="center" vertical="center" wrapText="1"/>
      <protection locked="0"/>
    </xf>
    <xf numFmtId="167" fontId="4" fillId="0" borderId="23" xfId="2" applyNumberFormat="1" applyFont="1" applyFill="1" applyBorder="1" applyAlignment="1" applyProtection="1">
      <alignment horizontal="center" vertical="center" wrapText="1"/>
      <protection locked="0"/>
    </xf>
    <xf numFmtId="167" fontId="4" fillId="0" borderId="8" xfId="2" applyNumberFormat="1" applyFont="1" applyFill="1" applyBorder="1" applyAlignment="1" applyProtection="1">
      <alignment horizontal="center" vertical="center" wrapText="1"/>
      <protection locked="0"/>
    </xf>
    <xf numFmtId="166" fontId="4" fillId="0" borderId="7" xfId="2" applyNumberFormat="1" applyFont="1" applyFill="1" applyBorder="1" applyAlignment="1" applyProtection="1">
      <alignment horizontal="left" vertical="center" wrapText="1"/>
      <protection locked="0"/>
    </xf>
    <xf numFmtId="166" fontId="4" fillId="0" borderId="8" xfId="2" applyNumberFormat="1" applyFont="1" applyFill="1" applyBorder="1" applyAlignment="1" applyProtection="1">
      <alignment horizontal="left" vertical="center" wrapText="1"/>
      <protection locked="0"/>
    </xf>
    <xf numFmtId="0" fontId="2" fillId="0" borderId="7" xfId="2" applyFont="1" applyFill="1" applyBorder="1" applyAlignment="1" applyProtection="1">
      <alignment horizontal="left" vertical="center" wrapText="1"/>
    </xf>
    <xf numFmtId="0" fontId="2" fillId="0" borderId="23" xfId="2" applyFont="1" applyFill="1" applyBorder="1" applyAlignment="1" applyProtection="1">
      <alignment horizontal="left" vertical="center" wrapText="1"/>
    </xf>
    <xf numFmtId="0" fontId="2" fillId="0" borderId="24" xfId="2" applyFont="1" applyFill="1" applyBorder="1" applyAlignment="1" applyProtection="1">
      <alignment horizontal="left" vertical="center" wrapText="1"/>
    </xf>
    <xf numFmtId="14" fontId="5" fillId="0" borderId="1" xfId="2" applyNumberFormat="1" applyFont="1" applyFill="1" applyBorder="1" applyAlignment="1" applyProtection="1">
      <alignment horizontal="left" vertical="center" wrapText="1"/>
      <protection locked="0"/>
    </xf>
    <xf numFmtId="166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166" fontId="5" fillId="0" borderId="2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2" applyFont="1" applyFill="1" applyBorder="1" applyAlignment="1" applyProtection="1">
      <alignment horizontal="center" vertical="center" wrapText="1"/>
    </xf>
    <xf numFmtId="0" fontId="2" fillId="0" borderId="23" xfId="2" applyFont="1" applyFill="1" applyBorder="1" applyAlignment="1" applyProtection="1">
      <alignment horizontal="center" vertical="center" wrapText="1"/>
    </xf>
    <xf numFmtId="0" fontId="2" fillId="0" borderId="24" xfId="2" applyFont="1" applyFill="1" applyBorder="1" applyAlignment="1" applyProtection="1">
      <alignment horizontal="center" vertical="center" wrapText="1"/>
    </xf>
    <xf numFmtId="0" fontId="15" fillId="0" borderId="3" xfId="2" applyFont="1" applyFill="1" applyBorder="1" applyAlignment="1" applyProtection="1">
      <alignment horizontal="center" vertical="center" wrapText="1"/>
    </xf>
    <xf numFmtId="0" fontId="15" fillId="0" borderId="1" xfId="2" applyFont="1" applyFill="1" applyBorder="1" applyAlignment="1" applyProtection="1">
      <alignment horizontal="center" vertical="center" wrapText="1"/>
    </xf>
    <xf numFmtId="0" fontId="15" fillId="0" borderId="21" xfId="2" applyFont="1" applyFill="1" applyBorder="1" applyAlignment="1" applyProtection="1">
      <alignment horizontal="center" vertical="center" wrapText="1"/>
    </xf>
    <xf numFmtId="0" fontId="2" fillId="2" borderId="40" xfId="2" applyFont="1" applyFill="1" applyBorder="1" applyAlignment="1" applyProtection="1">
      <alignment horizontal="left" vertical="center" wrapText="1"/>
    </xf>
    <xf numFmtId="0" fontId="2" fillId="2" borderId="23" xfId="2" applyFont="1" applyFill="1" applyBorder="1" applyAlignment="1" applyProtection="1">
      <alignment horizontal="left" vertical="center" wrapText="1"/>
    </xf>
    <xf numFmtId="0" fontId="2" fillId="2" borderId="8" xfId="2" applyFont="1" applyFill="1" applyBorder="1" applyAlignment="1" applyProtection="1">
      <alignment horizontal="left" vertical="center" wrapText="1"/>
    </xf>
    <xf numFmtId="0" fontId="5" fillId="0" borderId="7" xfId="2" applyFont="1" applyFill="1" applyBorder="1" applyAlignment="1" applyProtection="1">
      <alignment horizontal="left" vertical="center" wrapText="1"/>
      <protection locked="0"/>
    </xf>
    <xf numFmtId="0" fontId="5" fillId="0" borderId="23" xfId="2" applyFont="1" applyFill="1" applyBorder="1" applyAlignment="1" applyProtection="1">
      <alignment horizontal="left" vertical="center" wrapText="1"/>
      <protection locked="0"/>
    </xf>
    <xf numFmtId="0" fontId="5" fillId="0" borderId="24" xfId="2" applyFont="1" applyFill="1" applyBorder="1" applyAlignment="1" applyProtection="1">
      <alignment horizontal="left" vertical="center" wrapText="1"/>
      <protection locked="0"/>
    </xf>
    <xf numFmtId="0" fontId="5" fillId="0" borderId="1" xfId="2" applyFont="1" applyFill="1" applyBorder="1" applyAlignment="1" applyProtection="1">
      <alignment horizontal="left" vertical="center" wrapText="1"/>
      <protection locked="0"/>
    </xf>
    <xf numFmtId="0" fontId="5" fillId="0" borderId="21" xfId="2" applyFont="1" applyFill="1" applyBorder="1" applyAlignment="1" applyProtection="1">
      <alignment horizontal="left" vertical="center" wrapText="1"/>
      <protection locked="0"/>
    </xf>
    <xf numFmtId="0" fontId="3" fillId="0" borderId="3" xfId="2" applyFont="1" applyFill="1" applyBorder="1" applyAlignment="1" applyProtection="1">
      <alignment horizontal="center" vertical="center" wrapText="1"/>
    </xf>
    <xf numFmtId="0" fontId="5" fillId="0" borderId="1" xfId="2" applyFont="1" applyFill="1" applyBorder="1" applyAlignment="1" applyProtection="1">
      <alignment horizontal="justify" vertical="center" wrapText="1"/>
      <protection locked="0"/>
    </xf>
    <xf numFmtId="0" fontId="5" fillId="0" borderId="21" xfId="2" applyFont="1" applyFill="1" applyBorder="1" applyAlignment="1" applyProtection="1">
      <alignment horizontal="justify" vertical="center" wrapText="1"/>
      <protection locked="0"/>
    </xf>
    <xf numFmtId="0" fontId="8" fillId="0" borderId="1" xfId="2" applyFont="1" applyFill="1" applyBorder="1" applyAlignment="1" applyProtection="1">
      <alignment horizontal="left" vertical="center" wrapText="1"/>
    </xf>
    <xf numFmtId="3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3" fontId="5" fillId="0" borderId="2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2" applyFont="1" applyFill="1" applyBorder="1" applyAlignment="1" applyProtection="1">
      <alignment horizontal="center" vertical="center" wrapText="1"/>
    </xf>
    <xf numFmtId="0" fontId="2" fillId="2" borderId="41" xfId="2" applyFont="1" applyFill="1" applyBorder="1" applyAlignment="1" applyProtection="1">
      <alignment horizontal="left" vertical="center" wrapText="1"/>
    </xf>
    <xf numFmtId="0" fontId="2" fillId="2" borderId="38" xfId="2" applyFont="1" applyFill="1" applyBorder="1" applyAlignment="1" applyProtection="1">
      <alignment horizontal="left" vertical="center" wrapText="1"/>
    </xf>
    <xf numFmtId="0" fontId="2" fillId="2" borderId="39" xfId="2" applyFont="1" applyFill="1" applyBorder="1" applyAlignment="1" applyProtection="1">
      <alignment horizontal="left" vertical="center" wrapText="1"/>
    </xf>
    <xf numFmtId="0" fontId="5" fillId="0" borderId="1" xfId="2" applyFont="1" applyFill="1" applyBorder="1" applyAlignment="1" applyProtection="1">
      <alignment horizontal="left" vertical="center" wrapText="1"/>
    </xf>
    <xf numFmtId="14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14" fontId="5" fillId="0" borderId="21" xfId="2" applyNumberFormat="1" applyFont="1" applyFill="1" applyBorder="1" applyAlignment="1" applyProtection="1">
      <alignment horizontal="center" vertical="center" wrapText="1"/>
      <protection locked="0"/>
    </xf>
    <xf numFmtId="170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170" fontId="5" fillId="0" borderId="21" xfId="2" applyNumberFormat="1" applyFont="1" applyFill="1" applyBorder="1" applyAlignment="1" applyProtection="1">
      <alignment horizontal="center" vertical="center" wrapText="1"/>
      <protection locked="0"/>
    </xf>
    <xf numFmtId="0" fontId="27" fillId="4" borderId="42" xfId="0" applyFont="1" applyFill="1" applyBorder="1" applyAlignment="1" applyProtection="1">
      <alignment horizontal="center" vertical="center" wrapText="1"/>
    </xf>
    <xf numFmtId="0" fontId="27" fillId="4" borderId="43" xfId="0" applyFont="1" applyFill="1" applyBorder="1" applyAlignment="1" applyProtection="1">
      <alignment horizontal="center" vertical="center" wrapText="1"/>
    </xf>
    <xf numFmtId="0" fontId="27" fillId="4" borderId="44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right" vertical="center" wrapText="1"/>
    </xf>
    <xf numFmtId="2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21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3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 applyProtection="1">
      <alignment horizontal="right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36" xfId="0" applyFont="1" applyFill="1" applyBorder="1" applyAlignment="1" applyProtection="1">
      <alignment horizontal="center" vertical="center" wrapText="1"/>
    </xf>
    <xf numFmtId="0" fontId="2" fillId="0" borderId="37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left" vertical="center"/>
    </xf>
    <xf numFmtId="167" fontId="4" fillId="0" borderId="5" xfId="0" applyNumberFormat="1" applyFont="1" applyFill="1" applyBorder="1" applyAlignment="1" applyProtection="1">
      <alignment horizontal="left" vertical="center" wrapText="1"/>
      <protection locked="0"/>
    </xf>
    <xf numFmtId="167" fontId="4" fillId="0" borderId="36" xfId="0" applyNumberFormat="1" applyFont="1" applyFill="1" applyBorder="1" applyAlignment="1" applyProtection="1">
      <alignment horizontal="left" vertical="center" wrapText="1"/>
      <protection locked="0"/>
    </xf>
    <xf numFmtId="167" fontId="4" fillId="0" borderId="37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right" vertical="center"/>
    </xf>
    <xf numFmtId="0" fontId="2" fillId="0" borderId="23" xfId="0" applyFont="1" applyFill="1" applyBorder="1" applyAlignment="1" applyProtection="1">
      <alignment horizontal="right" vertical="center"/>
    </xf>
    <xf numFmtId="0" fontId="2" fillId="0" borderId="8" xfId="0" applyFont="1" applyFill="1" applyBorder="1" applyAlignment="1" applyProtection="1">
      <alignment horizontal="right" vertic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1" fillId="0" borderId="19" xfId="0" applyFont="1" applyFill="1" applyBorder="1" applyAlignment="1" applyProtection="1">
      <alignment horizontal="center" vertical="center" wrapText="1"/>
    </xf>
    <xf numFmtId="166" fontId="5" fillId="0" borderId="45" xfId="0" applyNumberFormat="1" applyFont="1" applyFill="1" applyBorder="1" applyAlignment="1" applyProtection="1">
      <alignment horizontal="left" vertical="center" wrapText="1"/>
      <protection locked="0"/>
    </xf>
    <xf numFmtId="166" fontId="5" fillId="0" borderId="46" xfId="0" applyNumberFormat="1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</xf>
    <xf numFmtId="3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42" xfId="0" applyFont="1" applyFill="1" applyBorder="1" applyAlignment="1" applyProtection="1">
      <alignment horizontal="center" vertical="center" wrapText="1"/>
    </xf>
    <xf numFmtId="0" fontId="2" fillId="5" borderId="43" xfId="0" applyFont="1" applyFill="1" applyBorder="1" applyAlignment="1" applyProtection="1">
      <alignment horizontal="center" vertical="center" wrapText="1"/>
    </xf>
    <xf numFmtId="0" fontId="2" fillId="5" borderId="44" xfId="0" applyFont="1" applyFill="1" applyBorder="1" applyAlignment="1" applyProtection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left" vertical="center" wrapText="1"/>
      <protection locked="0"/>
    </xf>
    <xf numFmtId="166" fontId="5" fillId="0" borderId="1" xfId="0" applyNumberFormat="1" applyFont="1" applyFill="1" applyBorder="1" applyAlignment="1" applyProtection="1">
      <alignment horizontal="left" vertical="center" wrapText="1"/>
      <protection locked="0"/>
    </xf>
    <xf numFmtId="166" fontId="5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4" fillId="3" borderId="48" xfId="0" applyFont="1" applyFill="1" applyBorder="1" applyAlignment="1" applyProtection="1">
      <alignment horizontal="center"/>
    </xf>
    <xf numFmtId="0" fontId="4" fillId="3" borderId="45" xfId="0" applyFont="1" applyFill="1" applyBorder="1" applyAlignment="1" applyProtection="1">
      <alignment horizontal="center"/>
    </xf>
    <xf numFmtId="0" fontId="4" fillId="3" borderId="4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23" xfId="0" applyFont="1" applyFill="1" applyBorder="1" applyAlignment="1" applyProtection="1">
      <alignment horizontal="left" vertical="center" wrapText="1"/>
    </xf>
    <xf numFmtId="0" fontId="2" fillId="0" borderId="24" xfId="0" applyFont="1" applyFill="1" applyBorder="1" applyAlignment="1" applyProtection="1">
      <alignment horizontal="left" vertical="center" wrapText="1"/>
    </xf>
    <xf numFmtId="0" fontId="4" fillId="0" borderId="28" xfId="0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Fill="1" applyBorder="1" applyAlignment="1" applyProtection="1">
      <alignment horizontal="left" vertical="center" wrapText="1"/>
      <protection locked="0"/>
    </xf>
    <xf numFmtId="0" fontId="4" fillId="0" borderId="27" xfId="0" applyFont="1" applyFill="1" applyBorder="1" applyAlignment="1" applyProtection="1">
      <alignment horizontal="left" vertical="center" wrapText="1"/>
      <protection locked="0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left" vertical="center" wrapText="1"/>
      <protection locked="0"/>
    </xf>
    <xf numFmtId="0" fontId="3" fillId="0" borderId="26" xfId="0" applyFont="1" applyFill="1" applyBorder="1" applyAlignment="1" applyProtection="1">
      <alignment horizontal="left" vertical="center" wrapText="1"/>
      <protection locked="0"/>
    </xf>
    <xf numFmtId="0" fontId="3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vertical="center" wrapText="1"/>
    </xf>
    <xf numFmtId="0" fontId="2" fillId="0" borderId="8" xfId="0" applyFont="1" applyFill="1" applyBorder="1" applyAlignment="1" applyProtection="1">
      <alignment vertical="center" wrapText="1"/>
    </xf>
    <xf numFmtId="0" fontId="11" fillId="3" borderId="3" xfId="0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/>
    </xf>
    <xf numFmtId="0" fontId="11" fillId="3" borderId="21" xfId="0" applyFont="1" applyFill="1" applyBorder="1" applyAlignment="1" applyProtection="1">
      <alignment horizontal="center"/>
    </xf>
    <xf numFmtId="0" fontId="2" fillId="0" borderId="40" xfId="0" applyFont="1" applyFill="1" applyBorder="1" applyAlignment="1" applyProtection="1">
      <alignment horizontal="left" vertical="center" wrapText="1"/>
    </xf>
    <xf numFmtId="0" fontId="2" fillId="6" borderId="42" xfId="0" applyFont="1" applyFill="1" applyBorder="1" applyAlignment="1" applyProtection="1">
      <alignment horizontal="center" vertical="center" wrapText="1"/>
    </xf>
    <xf numFmtId="0" fontId="2" fillId="6" borderId="43" xfId="0" applyFont="1" applyFill="1" applyBorder="1" applyAlignment="1" applyProtection="1">
      <alignment horizontal="center" vertical="center" wrapText="1"/>
    </xf>
    <xf numFmtId="0" fontId="2" fillId="6" borderId="44" xfId="0" applyFont="1" applyFill="1" applyBorder="1" applyAlignment="1" applyProtection="1">
      <alignment horizontal="center" vertical="center" wrapText="1"/>
    </xf>
    <xf numFmtId="0" fontId="2" fillId="0" borderId="48" xfId="0" applyFont="1" applyFill="1" applyBorder="1" applyAlignment="1" applyProtection="1">
      <alignment horizontal="left" vertical="center" wrapText="1"/>
    </xf>
    <xf numFmtId="0" fontId="2" fillId="0" borderId="45" xfId="0" applyFont="1" applyFill="1" applyBorder="1" applyAlignment="1" applyProtection="1">
      <alignment horizontal="left" vertical="center" wrapText="1"/>
    </xf>
    <xf numFmtId="0" fontId="0" fillId="3" borderId="3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0" fillId="3" borderId="21" xfId="0" applyFill="1" applyBorder="1" applyAlignment="1" applyProtection="1">
      <alignment horizontal="center"/>
    </xf>
    <xf numFmtId="3" fontId="4" fillId="0" borderId="5" xfId="0" applyNumberFormat="1" applyFont="1" applyFill="1" applyBorder="1" applyAlignment="1" applyProtection="1">
      <alignment horizontal="center" vertical="center" wrapText="1"/>
    </xf>
    <xf numFmtId="3" fontId="4" fillId="0" borderId="36" xfId="0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3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21" xfId="0" applyFont="1" applyFill="1" applyBorder="1" applyAlignment="1" applyProtection="1">
      <alignment horizontal="center" vertical="center" wrapText="1"/>
    </xf>
    <xf numFmtId="166" fontId="4" fillId="0" borderId="5" xfId="0" applyNumberFormat="1" applyFont="1" applyFill="1" applyBorder="1" applyAlignment="1" applyProtection="1">
      <alignment horizontal="left" vertical="center" wrapText="1"/>
      <protection locked="0"/>
    </xf>
    <xf numFmtId="166" fontId="4" fillId="0" borderId="37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45" xfId="0" applyNumberFormat="1" applyFont="1" applyFill="1" applyBorder="1" applyAlignment="1" applyProtection="1">
      <alignment horizontal="left" vertical="center" wrapText="1"/>
      <protection locked="0"/>
    </xf>
  </cellXfs>
  <cellStyles count="6">
    <cellStyle name="Moeda" xfId="1" builtinId="4"/>
    <cellStyle name="Normal" xfId="0" builtinId="0"/>
    <cellStyle name="Normal 2" xfId="2"/>
    <cellStyle name="Separador de milhares 2" xfId="3"/>
    <cellStyle name="Vírgula" xfId="4" builtinId="3"/>
    <cellStyle name="Vírgula 2" xfId="5"/>
  </cellStyles>
  <dxfs count="3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_(* #,##0_);_(* \(#,##0\);_(* &quot;-&quot;??_);_(@_)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entury Gothic"/>
        <scheme val="none"/>
      </font>
      <alignment horizontal="general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0</xdr:row>
      <xdr:rowOff>40005</xdr:rowOff>
    </xdr:from>
    <xdr:to>
      <xdr:col>15</xdr:col>
      <xdr:colOff>520079</xdr:colOff>
      <xdr:row>0</xdr:row>
      <xdr:rowOff>1000248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476500" y="40005"/>
          <a:ext cx="4558679" cy="96024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lnSpc>
              <a:spcPts val="2300"/>
            </a:lnSpc>
            <a:defRPr sz="1000"/>
          </a:pPr>
          <a:r>
            <a:rPr lang="pt-BR" sz="2000" b="0" i="0" u="none" strike="noStrike" baseline="0">
              <a:solidFill>
                <a:srgbClr val="000000"/>
              </a:solidFill>
              <a:latin typeface="Century Gothic"/>
            </a:rPr>
            <a:t>UNIVERSIDADE DE SÃO PAULO</a:t>
          </a:r>
        </a:p>
        <a:p>
          <a:pPr algn="r" rtl="0">
            <a:lnSpc>
              <a:spcPts val="1500"/>
            </a:lnSpc>
            <a:defRPr sz="1000"/>
          </a:pPr>
          <a:r>
            <a:rPr lang="pt-BR" sz="1300" b="0" i="0" u="none" strike="noStrike" baseline="0">
              <a:solidFill>
                <a:srgbClr val="000000"/>
              </a:solidFill>
              <a:latin typeface="Century Gothic"/>
            </a:rPr>
            <a:t>Faculdade de Zootecnia e Engenharia de Alimentos </a:t>
          </a:r>
        </a:p>
        <a:p>
          <a:pPr algn="r" rtl="0">
            <a:lnSpc>
              <a:spcPts val="1500"/>
            </a:lnSpc>
            <a:defRPr sz="1000"/>
          </a:pPr>
          <a:r>
            <a:rPr lang="pt-BR" sz="1300" b="1" i="0" u="none" strike="noStrike" baseline="0">
              <a:solidFill>
                <a:srgbClr val="000000"/>
              </a:solidFill>
              <a:latin typeface="Century Gothic"/>
            </a:rPr>
            <a:t>Seção de Veículos</a:t>
          </a:r>
          <a:endParaRPr lang="pt-BR" sz="1200" b="0" i="0" u="none" strike="noStrike" baseline="0">
            <a:solidFill>
              <a:srgbClr val="000000"/>
            </a:solidFill>
            <a:latin typeface="Century Schoolbook"/>
          </a:endParaRPr>
        </a:p>
        <a:p>
          <a:pPr algn="r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Century Schoolbook"/>
          </a:endParaRPr>
        </a:p>
        <a:p>
          <a:pPr algn="r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Century Schoolbook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247650</xdr:colOff>
          <xdr:row>0</xdr:row>
          <xdr:rowOff>981075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0</xdr:row>
      <xdr:rowOff>66675</xdr:rowOff>
    </xdr:from>
    <xdr:to>
      <xdr:col>15</xdr:col>
      <xdr:colOff>520077</xdr:colOff>
      <xdr:row>0</xdr:row>
      <xdr:rowOff>1000125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476500" y="57150"/>
          <a:ext cx="5172075" cy="942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lnSpc>
              <a:spcPts val="2300"/>
            </a:lnSpc>
            <a:defRPr sz="1000"/>
          </a:pPr>
          <a:r>
            <a:rPr lang="pt-BR" sz="2000" b="0" i="0" strike="noStrike">
              <a:solidFill>
                <a:srgbClr val="000000"/>
              </a:solidFill>
              <a:latin typeface="Century Gothic"/>
            </a:rPr>
            <a:t>UNIVERSIDADE DE SÃO PAULO</a:t>
          </a:r>
        </a:p>
        <a:p>
          <a:pPr algn="r" rtl="0">
            <a:defRPr sz="1000"/>
          </a:pPr>
          <a:r>
            <a:rPr lang="pt-BR" sz="1300" b="0" i="0" strike="noStrike">
              <a:solidFill>
                <a:srgbClr val="000000"/>
              </a:solidFill>
              <a:latin typeface="Century Gothic"/>
            </a:rPr>
            <a:t>Faculdade de Zootecnia e Engenharia de Alimentos </a:t>
          </a:r>
        </a:p>
        <a:p>
          <a:pPr algn="r" rtl="0">
            <a:defRPr sz="1000"/>
          </a:pPr>
          <a:r>
            <a:rPr lang="pt-BR" sz="1300" b="1" i="0" strike="noStrike">
              <a:solidFill>
                <a:srgbClr val="000000"/>
              </a:solidFill>
              <a:latin typeface="Century Gothic"/>
            </a:rPr>
            <a:t>Seção de Veículos</a:t>
          </a:r>
          <a:endParaRPr lang="pt-BR" sz="1200" b="0" i="0" strike="noStrike">
            <a:solidFill>
              <a:srgbClr val="000000"/>
            </a:solidFill>
            <a:latin typeface="Century Schoolbook"/>
          </a:endParaRPr>
        </a:p>
        <a:p>
          <a:pPr algn="r" rtl="0">
            <a:defRPr sz="1000"/>
          </a:pPr>
          <a:endParaRPr lang="pt-BR" sz="1200" b="0" i="0" strike="noStrike">
            <a:solidFill>
              <a:srgbClr val="000000"/>
            </a:solidFill>
            <a:latin typeface="Century Schoolbook"/>
          </a:endParaRPr>
        </a:p>
        <a:p>
          <a:pPr algn="r" rtl="0">
            <a:lnSpc>
              <a:spcPts val="1200"/>
            </a:lnSpc>
            <a:defRPr sz="1000"/>
          </a:pPr>
          <a:endParaRPr lang="pt-BR" sz="1200" b="0" i="0" strike="noStrike">
            <a:solidFill>
              <a:srgbClr val="000000"/>
            </a:solidFill>
            <a:latin typeface="Century Schoolbook"/>
          </a:endParaRPr>
        </a:p>
      </xdr:txBody>
    </xdr:sp>
    <xdr:clientData/>
  </xdr:twoCellAnchor>
  <xdr:twoCellAnchor>
    <xdr:from>
      <xdr:col>0</xdr:col>
      <xdr:colOff>76200</xdr:colOff>
      <xdr:row>0</xdr:row>
      <xdr:rowOff>95250</xdr:rowOff>
    </xdr:from>
    <xdr:to>
      <xdr:col>3</xdr:col>
      <xdr:colOff>76200</xdr:colOff>
      <xdr:row>0</xdr:row>
      <xdr:rowOff>1076325</xdr:rowOff>
    </xdr:to>
    <xdr:pic>
      <xdr:nvPicPr>
        <xdr:cNvPr id="133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0"/>
          <a:ext cx="12954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3" name="Tabela3" displayName="Tabela3" ref="A1:A4" totalsRowShown="0">
  <autoFilter ref="A1:A4"/>
  <tableColumns count="1">
    <tableColumn id="1" name="Unidade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09" name="Tabela7110" displayName="Tabela7110" ref="IL1:IL4" totalsRowShown="0" headerRowDxfId="9" dataDxfId="8">
  <autoFilter ref="IL1:IL4"/>
  <tableColumns count="1">
    <tableColumn id="1" name="Necessita de Motorista?" dataDxfId="7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10" name="Tabela3111" displayName="Tabela3111" ref="IA1:IA4" totalsRowShown="0">
  <autoFilter ref="IA1:IA4"/>
  <tableColumns count="1">
    <tableColumn id="1" name="Selecione unidade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" name="Tabela1" displayName="Tabela1" ref="A2:C4" totalsRowShown="0" headerRowDxfId="6" dataDxfId="5">
  <autoFilter ref="A2:C4"/>
  <tableColumns count="3">
    <tableColumn id="1" name="Nº" dataDxfId="4"/>
    <tableColumn id="2" name="NOME" dataDxfId="3"/>
    <tableColumn id="3" name="RG." dataDxfId="2" dataCellStyle="Vírgula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Tabela4" displayName="Tabela4" ref="C1:C4" totalsRowShown="0" headerRowDxfId="36" dataDxfId="35">
  <autoFilter ref="C1:C4"/>
  <tableColumns count="1">
    <tableColumn id="1" name="Descrição do Serviço" dataDxfId="34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E1:E6" totalsRowShown="0" headerRowDxfId="33" dataDxfId="32">
  <autoFilter ref="E1:E6"/>
  <tableColumns count="1">
    <tableColumn id="1" name="Finalidade" dataDxfId="31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G1:G10" totalsRowShown="0" headerRowDxfId="30" dataDxfId="29">
  <autoFilter ref="G1:G10"/>
  <sortState ref="G2:G10">
    <sortCondition ref="G2"/>
  </sortState>
  <tableColumns count="1">
    <tableColumn id="1" name="Tipo de Veículo" dataDxfId="28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I1:I4" totalsRowShown="0" headerRowDxfId="27" dataDxfId="26">
  <autoFilter ref="I1:I4"/>
  <tableColumns count="1">
    <tableColumn id="1" name="Motorista" dataDxfId="25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2" name="Tabela2" displayName="Tabela2" ref="A1:B22" totalsRowShown="0" headerRowDxfId="24" dataDxfId="23">
  <autoFilter ref="A1:B22"/>
  <tableColumns count="2">
    <tableColumn id="1" name="Requisitos para solicitação" dataDxfId="22"/>
    <tableColumn id="2" name="Preenchimento do solicitante" dataDxfId="21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106" name="Tabela4107" displayName="Tabela4107" ref="ID1:ID4" totalsRowShown="0" headerRowDxfId="20" dataDxfId="19">
  <autoFilter ref="ID1:ID4"/>
  <tableColumns count="1">
    <tableColumn id="1" name="Selecione o Serviço" dataDxfId="18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107" name="Tabela5108" displayName="Tabela5108" ref="IF1:IF6" totalsRowShown="0" headerRowDxfId="17" dataDxfId="16">
  <autoFilter ref="IF1:IF6"/>
  <tableColumns count="1">
    <tableColumn id="1" name="Selecione a finalidade" dataDxfId="15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108" name="Tabela6109" displayName="Tabela6109" ref="IH1:IJ23" totalsRowShown="0" headerRowDxfId="14" dataDxfId="13">
  <autoFilter ref="IH1:IJ23"/>
  <sortState ref="IH2:IJ23">
    <sortCondition ref="IH2:IH23"/>
  </sortState>
  <tableColumns count="3">
    <tableColumn id="1" name="Selecione o tipo de veículo" dataDxfId="12"/>
    <tableColumn id="2" name="Valor estadia" dataDxfId="11" dataCellStyle="Moeda"/>
    <tableColumn id="3" name="valor hora/maq" dataDxfId="10" dataCellStyle="Moeda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1.xml"/><Relationship Id="rId3" Type="http://schemas.openxmlformats.org/officeDocument/2006/relationships/table" Target="../tables/table6.xml"/><Relationship Id="rId7" Type="http://schemas.openxmlformats.org/officeDocument/2006/relationships/table" Target="../tables/table10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9.xml"/><Relationship Id="rId5" Type="http://schemas.openxmlformats.org/officeDocument/2006/relationships/table" Target="../tables/table8.xml"/><Relationship Id="rId4" Type="http://schemas.openxmlformats.org/officeDocument/2006/relationships/table" Target="../tables/table7.xml"/><Relationship Id="rId9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K5" sqref="K5"/>
    </sheetView>
  </sheetViews>
  <sheetFormatPr defaultRowHeight="12.75" x14ac:dyDescent="0.2"/>
  <cols>
    <col min="1" max="1" width="47.85546875" customWidth="1"/>
    <col min="3" max="3" width="22.28515625" customWidth="1"/>
    <col min="5" max="5" width="19" customWidth="1"/>
    <col min="7" max="7" width="21.85546875" customWidth="1"/>
    <col min="9" max="9" width="11.42578125" customWidth="1"/>
    <col min="11" max="11" width="27.85546875" customWidth="1"/>
  </cols>
  <sheetData>
    <row r="1" spans="1:11" x14ac:dyDescent="0.2">
      <c r="A1" t="s">
        <v>255</v>
      </c>
      <c r="C1" s="25" t="s">
        <v>272</v>
      </c>
      <c r="E1" s="25" t="s">
        <v>259</v>
      </c>
      <c r="G1" s="25" t="s">
        <v>276</v>
      </c>
      <c r="I1" s="25" t="s">
        <v>307</v>
      </c>
      <c r="K1" s="25" t="s">
        <v>315</v>
      </c>
    </row>
    <row r="2" spans="1:11" x14ac:dyDescent="0.2">
      <c r="A2" t="s">
        <v>269</v>
      </c>
      <c r="C2" s="25" t="s">
        <v>273</v>
      </c>
      <c r="E2" s="25" t="s">
        <v>243</v>
      </c>
      <c r="G2" s="25" t="s">
        <v>282</v>
      </c>
      <c r="I2" s="25" t="s">
        <v>251</v>
      </c>
      <c r="K2">
        <v>1234</v>
      </c>
    </row>
    <row r="3" spans="1:11" x14ac:dyDescent="0.2">
      <c r="A3" t="s">
        <v>270</v>
      </c>
      <c r="C3" s="25" t="s">
        <v>274</v>
      </c>
      <c r="E3" s="25" t="s">
        <v>244</v>
      </c>
      <c r="G3" s="25" t="s">
        <v>281</v>
      </c>
      <c r="I3" s="25" t="s">
        <v>252</v>
      </c>
    </row>
    <row r="4" spans="1:11" x14ac:dyDescent="0.2">
      <c r="A4" t="s">
        <v>271</v>
      </c>
      <c r="C4" s="25" t="s">
        <v>308</v>
      </c>
      <c r="E4" s="25" t="s">
        <v>245</v>
      </c>
      <c r="G4" s="25" t="s">
        <v>312</v>
      </c>
      <c r="I4" s="25"/>
    </row>
    <row r="5" spans="1:11" x14ac:dyDescent="0.2">
      <c r="E5" s="25" t="s">
        <v>275</v>
      </c>
      <c r="G5" s="25" t="s">
        <v>280</v>
      </c>
    </row>
    <row r="6" spans="1:11" x14ac:dyDescent="0.2">
      <c r="E6" s="25" t="s">
        <v>246</v>
      </c>
      <c r="G6" s="25" t="s">
        <v>313</v>
      </c>
    </row>
    <row r="7" spans="1:11" x14ac:dyDescent="0.2">
      <c r="G7" s="25" t="s">
        <v>278</v>
      </c>
    </row>
    <row r="8" spans="1:11" x14ac:dyDescent="0.2">
      <c r="G8" s="25" t="s">
        <v>314</v>
      </c>
    </row>
    <row r="9" spans="1:11" x14ac:dyDescent="0.2">
      <c r="G9" s="25" t="s">
        <v>277</v>
      </c>
    </row>
    <row r="10" spans="1:11" x14ac:dyDescent="0.2">
      <c r="G10" s="25" t="s">
        <v>279</v>
      </c>
    </row>
  </sheetData>
  <pageMargins left="0.511811024" right="0.511811024" top="0.78740157499999996" bottom="0.78740157499999996" header="0.31496062000000002" footer="0.31496062000000002"/>
  <tableParts count="5">
    <tablePart r:id="rId1"/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L23"/>
  <sheetViews>
    <sheetView showGridLines="0" tabSelected="1" workbookViewId="0">
      <pane ySplit="22" topLeftCell="A23" activePane="bottomLeft" state="frozen"/>
      <selection pane="bottomLeft" activeCell="B3" sqref="B3"/>
    </sheetView>
  </sheetViews>
  <sheetFormatPr defaultRowHeight="12.75" x14ac:dyDescent="0.2"/>
  <cols>
    <col min="1" max="1" width="42.85546875" customWidth="1"/>
    <col min="2" max="2" width="58" customWidth="1"/>
    <col min="235" max="235" width="47.85546875" customWidth="1"/>
    <col min="238" max="238" width="22.28515625" customWidth="1"/>
    <col min="240" max="240" width="25.42578125" customWidth="1"/>
    <col min="242" max="242" width="21.85546875" customWidth="1"/>
    <col min="243" max="243" width="10.5703125" customWidth="1"/>
    <col min="244" max="244" width="14.140625" customWidth="1"/>
    <col min="246" max="246" width="23.28515625" customWidth="1"/>
  </cols>
  <sheetData>
    <row r="1" spans="1:246" ht="27" customHeight="1" x14ac:dyDescent="0.2">
      <c r="A1" s="26" t="s">
        <v>284</v>
      </c>
      <c r="B1" s="26" t="s">
        <v>283</v>
      </c>
      <c r="IA1" t="s">
        <v>316</v>
      </c>
      <c r="ID1" s="25" t="s">
        <v>317</v>
      </c>
      <c r="IF1" s="25" t="s">
        <v>318</v>
      </c>
      <c r="IH1" s="57" t="s">
        <v>319</v>
      </c>
      <c r="II1" s="43" t="s">
        <v>341</v>
      </c>
      <c r="IJ1" s="43" t="s">
        <v>342</v>
      </c>
      <c r="IL1" s="25" t="s">
        <v>321</v>
      </c>
    </row>
    <row r="2" spans="1:246" ht="15" x14ac:dyDescent="0.2">
      <c r="A2" s="24" t="s">
        <v>255</v>
      </c>
      <c r="B2" s="48" t="s">
        <v>269</v>
      </c>
      <c r="IA2" t="s">
        <v>269</v>
      </c>
      <c r="ID2" s="25" t="s">
        <v>273</v>
      </c>
      <c r="IF2" s="25" t="s">
        <v>243</v>
      </c>
      <c r="IH2" s="43" t="s">
        <v>329</v>
      </c>
      <c r="II2" s="58">
        <v>34.4</v>
      </c>
      <c r="IJ2" s="58"/>
      <c r="IL2" s="25" t="s">
        <v>251</v>
      </c>
    </row>
    <row r="3" spans="1:246" ht="15" x14ac:dyDescent="0.2">
      <c r="A3" s="24" t="s">
        <v>257</v>
      </c>
      <c r="B3" s="49"/>
      <c r="IA3" t="s">
        <v>270</v>
      </c>
      <c r="ID3" s="25" t="s">
        <v>274</v>
      </c>
      <c r="IF3" s="25" t="s">
        <v>244</v>
      </c>
      <c r="IH3" s="43" t="s">
        <v>331</v>
      </c>
      <c r="II3" s="58">
        <v>58.14</v>
      </c>
      <c r="IJ3" s="58"/>
      <c r="IL3" s="25" t="s">
        <v>252</v>
      </c>
    </row>
    <row r="4" spans="1:246" ht="15" x14ac:dyDescent="0.2">
      <c r="A4" s="47" t="s">
        <v>309</v>
      </c>
      <c r="B4" s="50"/>
      <c r="IA4" t="s">
        <v>271</v>
      </c>
      <c r="ID4" s="25" t="s">
        <v>308</v>
      </c>
      <c r="IF4" s="25" t="s">
        <v>245</v>
      </c>
      <c r="IH4" s="43" t="s">
        <v>330</v>
      </c>
      <c r="II4" s="58">
        <v>70.790000000000006</v>
      </c>
      <c r="IJ4" s="58"/>
      <c r="IL4" s="25"/>
    </row>
    <row r="5" spans="1:246" ht="15" x14ac:dyDescent="0.2">
      <c r="A5" s="47" t="s">
        <v>310</v>
      </c>
      <c r="B5" s="51"/>
      <c r="IF5" s="25" t="s">
        <v>275</v>
      </c>
      <c r="IH5" s="57" t="s">
        <v>327</v>
      </c>
      <c r="II5" s="58">
        <v>58.14</v>
      </c>
      <c r="IJ5" s="58"/>
    </row>
    <row r="6" spans="1:246" ht="15" x14ac:dyDescent="0.2">
      <c r="A6" s="24" t="s">
        <v>256</v>
      </c>
      <c r="B6" s="52"/>
      <c r="IF6" s="25" t="s">
        <v>246</v>
      </c>
      <c r="IH6" s="57" t="s">
        <v>328</v>
      </c>
      <c r="II6" s="58">
        <v>41.76</v>
      </c>
      <c r="IJ6" s="58"/>
    </row>
    <row r="7" spans="1:246" ht="15" x14ac:dyDescent="0.2">
      <c r="A7" s="24" t="s">
        <v>233</v>
      </c>
      <c r="B7" s="48"/>
      <c r="IH7" s="57" t="s">
        <v>312</v>
      </c>
      <c r="II7" s="58"/>
      <c r="IJ7" s="58">
        <v>70</v>
      </c>
    </row>
    <row r="8" spans="1:246" ht="15" x14ac:dyDescent="0.2">
      <c r="A8" s="24" t="s">
        <v>234</v>
      </c>
      <c r="B8" s="56"/>
      <c r="IH8" s="57" t="s">
        <v>323</v>
      </c>
      <c r="II8" s="58"/>
      <c r="IJ8" s="58">
        <v>70</v>
      </c>
    </row>
    <row r="9" spans="1:246" ht="15" x14ac:dyDescent="0.2">
      <c r="A9" s="24" t="s">
        <v>258</v>
      </c>
      <c r="B9" s="48"/>
      <c r="IH9" s="43" t="s">
        <v>325</v>
      </c>
      <c r="II9" s="58"/>
      <c r="IJ9" s="58">
        <v>100</v>
      </c>
    </row>
    <row r="10" spans="1:246" ht="15" x14ac:dyDescent="0.2">
      <c r="A10" s="24" t="s">
        <v>260</v>
      </c>
      <c r="B10" s="48" t="s">
        <v>317</v>
      </c>
      <c r="IH10" s="43" t="s">
        <v>326</v>
      </c>
      <c r="II10" s="58"/>
      <c r="IJ10" s="58">
        <v>96</v>
      </c>
    </row>
    <row r="11" spans="1:246" ht="15" x14ac:dyDescent="0.2">
      <c r="A11" s="24" t="s">
        <v>259</v>
      </c>
      <c r="B11" s="48" t="s">
        <v>318</v>
      </c>
      <c r="IH11" s="43" t="s">
        <v>322</v>
      </c>
      <c r="II11" s="58"/>
      <c r="IJ11" s="58">
        <v>135</v>
      </c>
    </row>
    <row r="12" spans="1:246" s="46" customFormat="1" ht="15" x14ac:dyDescent="0.2">
      <c r="A12" s="24" t="s">
        <v>261</v>
      </c>
      <c r="B12" s="48"/>
      <c r="IA12"/>
      <c r="ID12"/>
      <c r="IE12"/>
      <c r="IF12"/>
      <c r="IG12"/>
      <c r="IH12" s="43" t="s">
        <v>324</v>
      </c>
      <c r="II12" s="58"/>
      <c r="IJ12" s="58">
        <v>70</v>
      </c>
      <c r="IK12"/>
      <c r="IL12"/>
    </row>
    <row r="13" spans="1:246" s="46" customFormat="1" ht="15" x14ac:dyDescent="0.2">
      <c r="A13" s="24" t="s">
        <v>262</v>
      </c>
      <c r="B13" s="48"/>
      <c r="IA13"/>
      <c r="ID13"/>
      <c r="IE13"/>
      <c r="IF13"/>
      <c r="IG13"/>
      <c r="IH13" s="57" t="s">
        <v>313</v>
      </c>
      <c r="II13" s="58"/>
      <c r="IJ13" s="58"/>
      <c r="IK13"/>
      <c r="IL13"/>
    </row>
    <row r="14" spans="1:246" s="46" customFormat="1" ht="15" x14ac:dyDescent="0.2">
      <c r="A14" s="45" t="s">
        <v>263</v>
      </c>
      <c r="B14" s="53"/>
      <c r="IA14"/>
      <c r="ID14"/>
      <c r="IE14"/>
      <c r="IF14"/>
      <c r="IG14"/>
      <c r="IH14" s="57" t="s">
        <v>332</v>
      </c>
      <c r="II14" s="58">
        <v>252</v>
      </c>
      <c r="IJ14" s="58"/>
      <c r="IK14"/>
      <c r="IL14"/>
    </row>
    <row r="15" spans="1:246" s="46" customFormat="1" ht="15" x14ac:dyDescent="0.2">
      <c r="A15" s="45" t="s">
        <v>264</v>
      </c>
      <c r="B15" s="54"/>
      <c r="IA15"/>
      <c r="ID15"/>
      <c r="IE15"/>
      <c r="IF15"/>
      <c r="IG15"/>
      <c r="IH15" s="57" t="s">
        <v>340</v>
      </c>
      <c r="II15" s="58">
        <v>310</v>
      </c>
      <c r="IJ15" s="58"/>
      <c r="IK15"/>
      <c r="IL15"/>
    </row>
    <row r="16" spans="1:246" s="46" customFormat="1" ht="15" x14ac:dyDescent="0.2">
      <c r="A16" s="45" t="s">
        <v>265</v>
      </c>
      <c r="B16" s="55"/>
      <c r="IA16"/>
      <c r="ID16"/>
      <c r="IE16"/>
      <c r="IF16"/>
      <c r="IG16"/>
      <c r="IH16" s="57" t="s">
        <v>333</v>
      </c>
      <c r="II16" s="58">
        <v>310</v>
      </c>
      <c r="IJ16" s="58"/>
      <c r="IK16"/>
      <c r="IL16"/>
    </row>
    <row r="17" spans="1:246" s="46" customFormat="1" ht="15" x14ac:dyDescent="0.2">
      <c r="A17" s="45" t="s">
        <v>266</v>
      </c>
      <c r="B17" s="54"/>
      <c r="IA17"/>
      <c r="ID17"/>
      <c r="IE17"/>
      <c r="IF17"/>
      <c r="IG17"/>
      <c r="IH17" s="57" t="s">
        <v>335</v>
      </c>
      <c r="II17" s="58">
        <v>95.04</v>
      </c>
      <c r="IJ17" s="58"/>
      <c r="IK17"/>
      <c r="IL17"/>
    </row>
    <row r="18" spans="1:246" s="46" customFormat="1" ht="15" x14ac:dyDescent="0.2">
      <c r="A18" s="45" t="s">
        <v>267</v>
      </c>
      <c r="B18" s="55"/>
      <c r="IA18"/>
      <c r="ID18"/>
      <c r="IE18"/>
      <c r="IF18"/>
      <c r="IG18"/>
      <c r="IH18" s="57" t="s">
        <v>336</v>
      </c>
      <c r="II18" s="58">
        <v>122.74</v>
      </c>
      <c r="IJ18" s="58"/>
      <c r="IK18"/>
      <c r="IL18"/>
    </row>
    <row r="19" spans="1:246" s="46" customFormat="1" ht="15" x14ac:dyDescent="0.2">
      <c r="A19" s="45" t="s">
        <v>268</v>
      </c>
      <c r="B19" s="53" t="s">
        <v>312</v>
      </c>
      <c r="IA19"/>
      <c r="ID19"/>
      <c r="IE19"/>
      <c r="IF19"/>
      <c r="IG19"/>
      <c r="IH19" s="57" t="s">
        <v>337</v>
      </c>
      <c r="II19" s="58">
        <v>39.909999999999997</v>
      </c>
      <c r="IJ19" s="58"/>
      <c r="IK19"/>
      <c r="IL19"/>
    </row>
    <row r="20" spans="1:246" ht="15" x14ac:dyDescent="0.2">
      <c r="A20" s="45" t="s">
        <v>306</v>
      </c>
      <c r="B20" s="53" t="s">
        <v>321</v>
      </c>
      <c r="IH20" s="57" t="s">
        <v>338</v>
      </c>
      <c r="II20" s="58">
        <v>39.909999999999997</v>
      </c>
      <c r="IJ20" s="58"/>
    </row>
    <row r="21" spans="1:246" ht="30" x14ac:dyDescent="0.2">
      <c r="A21" s="45" t="s">
        <v>311</v>
      </c>
      <c r="B21" s="53"/>
      <c r="IH21" s="57" t="s">
        <v>334</v>
      </c>
      <c r="II21" s="58">
        <v>95</v>
      </c>
      <c r="IJ21" s="58"/>
    </row>
    <row r="22" spans="1:246" ht="15" x14ac:dyDescent="0.2">
      <c r="A22" s="45" t="s">
        <v>320</v>
      </c>
      <c r="B22" s="53"/>
      <c r="IH22" s="43" t="s">
        <v>339</v>
      </c>
      <c r="II22" s="58">
        <v>171.57</v>
      </c>
      <c r="IJ22" s="58"/>
    </row>
    <row r="23" spans="1:246" x14ac:dyDescent="0.2">
      <c r="IH23" s="57"/>
      <c r="II23" s="58"/>
      <c r="IJ23" s="58"/>
    </row>
  </sheetData>
  <dataValidations count="5">
    <dataValidation type="list" allowBlank="1" showInputMessage="1" showErrorMessage="1" sqref="B2">
      <formula1>$IA$1:$IA$5</formula1>
    </dataValidation>
    <dataValidation type="list" allowBlank="1" showInputMessage="1" showErrorMessage="1" sqref="B10">
      <formula1>$ID$1:$ID$4</formula1>
    </dataValidation>
    <dataValidation type="list" allowBlank="1" showInputMessage="1" showErrorMessage="1" sqref="B11">
      <formula1>$IF$1:$IF$6</formula1>
    </dataValidation>
    <dataValidation type="list" allowBlank="1" showInputMessage="1" showErrorMessage="1" sqref="B19">
      <formula1>$IH$1:$IH$23</formula1>
    </dataValidation>
    <dataValidation type="list" allowBlank="1" showInputMessage="1" showErrorMessage="1" sqref="B20">
      <formula1>$IL$1:$IL$4</formula1>
    </dataValidation>
  </dataValidations>
  <pageMargins left="0.51181102362204722" right="0.51181102362204722" top="0.78740157480314965" bottom="0.78740157480314965" header="0.31496062992125984" footer="0.31496062992125984"/>
  <pageSetup paperSize="9" scale="98" orientation="landscape" r:id="rId1"/>
  <legacyDrawing r:id="rId2"/>
  <tableParts count="6">
    <tablePart r:id="rId3"/>
    <tablePart r:id="rId4"/>
    <tablePart r:id="rId5"/>
    <tablePart r:id="rId6"/>
    <tablePart r:id="rId7"/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4"/>
  <sheetViews>
    <sheetView showGridLines="0" workbookViewId="0">
      <selection activeCell="B3" sqref="B3"/>
    </sheetView>
  </sheetViews>
  <sheetFormatPr defaultRowHeight="12.75" x14ac:dyDescent="0.2"/>
  <cols>
    <col min="2" max="2" width="60.5703125" customWidth="1"/>
    <col min="3" max="3" width="29.140625" customWidth="1"/>
  </cols>
  <sheetData>
    <row r="1" spans="1:3" ht="18" x14ac:dyDescent="0.2">
      <c r="A1" s="59" t="s">
        <v>13</v>
      </c>
      <c r="B1" s="59"/>
      <c r="C1" s="59"/>
    </row>
    <row r="2" spans="1:3" ht="14.25" x14ac:dyDescent="0.2">
      <c r="A2" s="23" t="s">
        <v>14</v>
      </c>
      <c r="B2" s="23" t="s">
        <v>15</v>
      </c>
      <c r="C2" s="23" t="s">
        <v>16</v>
      </c>
    </row>
    <row r="3" spans="1:3" ht="16.5" x14ac:dyDescent="0.3">
      <c r="A3" s="39">
        <v>1</v>
      </c>
      <c r="B3" s="40"/>
      <c r="C3" s="41"/>
    </row>
    <row r="4" spans="1:3" ht="16.5" x14ac:dyDescent="0.3">
      <c r="A4" s="43">
        <v>2</v>
      </c>
      <c r="B4" s="42"/>
      <c r="C4" s="44"/>
    </row>
  </sheetData>
  <mergeCells count="1">
    <mergeCell ref="A1:C1"/>
  </mergeCells>
  <pageMargins left="0.51181102362204722" right="0.51181102362204722" top="0.78740157480314965" bottom="0.78740157480314965" header="0.31496062992125984" footer="0.31496062992125984"/>
  <pageSetup paperSize="9" scale="95" fitToHeight="12" orientation="portrait" r:id="rId1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showGridLines="0" zoomScaleNormal="100" zoomScaleSheetLayoutView="50" workbookViewId="0">
      <selection activeCell="F21" sqref="F21:P21"/>
    </sheetView>
  </sheetViews>
  <sheetFormatPr defaultColWidth="0" defaultRowHeight="12.75" x14ac:dyDescent="0.2"/>
  <cols>
    <col min="1" max="1" width="12.28515625" style="28" customWidth="1"/>
    <col min="2" max="2" width="4.7109375" style="28" customWidth="1"/>
    <col min="3" max="3" width="4.85546875" style="28" customWidth="1"/>
    <col min="4" max="4" width="4.7109375" style="28" customWidth="1"/>
    <col min="5" max="5" width="9.140625" style="28" customWidth="1"/>
    <col min="6" max="6" width="6.85546875" style="28" customWidth="1"/>
    <col min="7" max="7" width="9.140625" style="28" hidden="1" customWidth="1"/>
    <col min="8" max="8" width="4.7109375" style="28" customWidth="1"/>
    <col min="9" max="9" width="10.85546875" style="28" customWidth="1"/>
    <col min="10" max="10" width="4.7109375" style="28" customWidth="1"/>
    <col min="11" max="11" width="10.85546875" style="28" customWidth="1"/>
    <col min="12" max="12" width="4.7109375" style="28" customWidth="1"/>
    <col min="13" max="13" width="9.85546875" style="28" customWidth="1"/>
    <col min="14" max="15" width="4.7109375" style="28" customWidth="1"/>
    <col min="16" max="16" width="8" style="28" customWidth="1"/>
    <col min="17" max="17" width="12.28515625" style="28" customWidth="1"/>
    <col min="18" max="18" width="5.7109375" style="38" customWidth="1"/>
    <col min="19" max="19" width="6.7109375" style="38" customWidth="1"/>
    <col min="20" max="16384" width="0" style="38" hidden="1"/>
  </cols>
  <sheetData>
    <row r="1" spans="1:16" ht="94.5" customHeight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30.75" customHeight="1" thickBot="1" x14ac:dyDescent="0.25">
      <c r="A2" s="153" t="s">
        <v>285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:16" ht="27.95" customHeight="1" x14ac:dyDescent="0.2">
      <c r="A3" s="154" t="s">
        <v>235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6"/>
    </row>
    <row r="4" spans="1:16" ht="24.95" customHeight="1" x14ac:dyDescent="0.2">
      <c r="A4" s="29" t="s">
        <v>236</v>
      </c>
      <c r="B4" s="30">
        <v>74</v>
      </c>
      <c r="C4" s="157" t="str">
        <f>Solicitação!B2</f>
        <v>Faculdade de Zootecnia e Engenharia de Alimentos</v>
      </c>
      <c r="D4" s="157"/>
      <c r="E4" s="157"/>
      <c r="F4" s="157"/>
      <c r="G4" s="157"/>
      <c r="H4" s="157"/>
      <c r="I4" s="157"/>
      <c r="J4" s="157"/>
      <c r="K4" s="157"/>
      <c r="L4" s="73" t="s">
        <v>237</v>
      </c>
      <c r="M4" s="73"/>
      <c r="N4" s="158">
        <f>Solicitação!B3</f>
        <v>0</v>
      </c>
      <c r="O4" s="158"/>
      <c r="P4" s="159"/>
    </row>
    <row r="5" spans="1:16" ht="24.95" customHeight="1" x14ac:dyDescent="0.2">
      <c r="A5" s="72" t="s">
        <v>238</v>
      </c>
      <c r="B5" s="73"/>
      <c r="C5" s="73"/>
      <c r="D5" s="73"/>
      <c r="E5" s="145">
        <f>Solicitação!B6</f>
        <v>0</v>
      </c>
      <c r="F5" s="145"/>
      <c r="G5" s="145"/>
      <c r="H5" s="145"/>
      <c r="I5" s="145"/>
      <c r="J5" s="145"/>
      <c r="K5" s="145"/>
      <c r="L5" s="73" t="s">
        <v>239</v>
      </c>
      <c r="M5" s="73"/>
      <c r="N5" s="160">
        <f>Solicitação!B5</f>
        <v>0</v>
      </c>
      <c r="O5" s="160"/>
      <c r="P5" s="161"/>
    </row>
    <row r="6" spans="1:16" ht="24.95" customHeight="1" x14ac:dyDescent="0.2">
      <c r="A6" s="72" t="s">
        <v>17</v>
      </c>
      <c r="B6" s="73"/>
      <c r="C6" s="145">
        <f>Solicitação!B7</f>
        <v>0</v>
      </c>
      <c r="D6" s="145"/>
      <c r="E6" s="145"/>
      <c r="F6" s="145"/>
      <c r="G6" s="145"/>
      <c r="H6" s="145"/>
      <c r="I6" s="145"/>
      <c r="J6" s="145"/>
      <c r="K6" s="145"/>
      <c r="L6" s="150" t="s">
        <v>18</v>
      </c>
      <c r="M6" s="150"/>
      <c r="N6" s="151">
        <f>Solicitação!B8</f>
        <v>0</v>
      </c>
      <c r="O6" s="151"/>
      <c r="P6" s="152"/>
    </row>
    <row r="7" spans="1:16" ht="24.95" customHeight="1" x14ac:dyDescent="0.2">
      <c r="A7" s="72" t="s">
        <v>240</v>
      </c>
      <c r="B7" s="73"/>
      <c r="C7" s="73"/>
      <c r="D7" s="145">
        <f>Solicitação!B9</f>
        <v>0</v>
      </c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6"/>
    </row>
    <row r="8" spans="1:16" ht="24.95" customHeight="1" x14ac:dyDescent="0.2">
      <c r="A8" s="72" t="s">
        <v>241</v>
      </c>
      <c r="B8" s="73"/>
      <c r="C8" s="73"/>
      <c r="D8" s="73"/>
      <c r="E8" s="73"/>
      <c r="F8" s="73"/>
      <c r="G8" s="73"/>
      <c r="H8" s="127" t="str">
        <f>Solicitação!B10</f>
        <v>Selecione o Serviço</v>
      </c>
      <c r="I8" s="128"/>
      <c r="J8" s="128"/>
      <c r="K8" s="128"/>
      <c r="L8" s="128"/>
      <c r="M8" s="128"/>
      <c r="N8" s="128"/>
      <c r="O8" s="128"/>
      <c r="P8" s="129"/>
    </row>
    <row r="9" spans="1:16" ht="24.95" customHeight="1" x14ac:dyDescent="0.2">
      <c r="A9" s="72" t="s">
        <v>242</v>
      </c>
      <c r="B9" s="73"/>
      <c r="C9" s="73"/>
      <c r="D9" s="127" t="str">
        <f>Solicitação!B11</f>
        <v>Selecione a finalidade</v>
      </c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9"/>
    </row>
    <row r="10" spans="1:16" ht="30.75" customHeight="1" x14ac:dyDescent="0.2">
      <c r="A10" s="139" t="s">
        <v>247</v>
      </c>
      <c r="B10" s="140"/>
      <c r="C10" s="140"/>
      <c r="D10" s="140"/>
      <c r="E10" s="140"/>
      <c r="F10" s="141"/>
      <c r="G10" s="142">
        <f>Solicitação!B12</f>
        <v>0</v>
      </c>
      <c r="H10" s="143"/>
      <c r="I10" s="143"/>
      <c r="J10" s="143"/>
      <c r="K10" s="143"/>
      <c r="L10" s="143"/>
      <c r="M10" s="143"/>
      <c r="N10" s="143"/>
      <c r="O10" s="143"/>
      <c r="P10" s="144"/>
    </row>
    <row r="11" spans="1:16" ht="12.75" customHeight="1" x14ac:dyDescent="0.2">
      <c r="A11" s="72" t="s">
        <v>248</v>
      </c>
      <c r="B11" s="73"/>
      <c r="C11" s="145">
        <f>Solicitação!B13</f>
        <v>0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6"/>
    </row>
    <row r="12" spans="1:16" ht="12.75" customHeight="1" x14ac:dyDescent="0.2">
      <c r="A12" s="72"/>
      <c r="B12" s="73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6"/>
    </row>
    <row r="13" spans="1:16" ht="12.75" customHeight="1" x14ac:dyDescent="0.2">
      <c r="A13" s="72"/>
      <c r="B13" s="73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6"/>
    </row>
    <row r="14" spans="1:16" ht="12.75" customHeight="1" x14ac:dyDescent="0.2">
      <c r="A14" s="147" t="s">
        <v>0</v>
      </c>
      <c r="B14" s="100"/>
      <c r="C14" s="148">
        <f>Solicitação!B14</f>
        <v>0</v>
      </c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9"/>
    </row>
    <row r="15" spans="1:16" ht="12.75" customHeight="1" x14ac:dyDescent="0.2">
      <c r="A15" s="147"/>
      <c r="B15" s="100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9"/>
    </row>
    <row r="16" spans="1:16" ht="12.75" customHeight="1" x14ac:dyDescent="0.2">
      <c r="A16" s="136" t="s">
        <v>1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8"/>
    </row>
    <row r="17" spans="1:16" ht="24.95" customHeight="1" x14ac:dyDescent="0.2">
      <c r="A17" s="72" t="s">
        <v>2</v>
      </c>
      <c r="B17" s="73"/>
      <c r="C17" s="73"/>
      <c r="D17" s="93" t="s">
        <v>249</v>
      </c>
      <c r="E17" s="93"/>
      <c r="F17" s="130">
        <f>Solicitação!B15</f>
        <v>0</v>
      </c>
      <c r="G17" s="130"/>
      <c r="H17" s="130"/>
      <c r="I17" s="130"/>
      <c r="J17" s="93" t="s">
        <v>3</v>
      </c>
      <c r="K17" s="93"/>
      <c r="L17" s="131">
        <f>Solicitação!B16</f>
        <v>0</v>
      </c>
      <c r="M17" s="131"/>
      <c r="N17" s="131"/>
      <c r="O17" s="131"/>
      <c r="P17" s="132"/>
    </row>
    <row r="18" spans="1:16" ht="24.95" customHeight="1" x14ac:dyDescent="0.2">
      <c r="A18" s="72" t="s">
        <v>4</v>
      </c>
      <c r="B18" s="73"/>
      <c r="C18" s="73"/>
      <c r="D18" s="93" t="s">
        <v>249</v>
      </c>
      <c r="E18" s="93"/>
      <c r="F18" s="130">
        <f>Solicitação!B17</f>
        <v>0</v>
      </c>
      <c r="G18" s="130"/>
      <c r="H18" s="130"/>
      <c r="I18" s="130"/>
      <c r="J18" s="93" t="s">
        <v>3</v>
      </c>
      <c r="K18" s="93"/>
      <c r="L18" s="131">
        <f>Solicitação!B18</f>
        <v>0</v>
      </c>
      <c r="M18" s="131"/>
      <c r="N18" s="131"/>
      <c r="O18" s="131"/>
      <c r="P18" s="132"/>
    </row>
    <row r="19" spans="1:16" ht="24.95" customHeight="1" x14ac:dyDescent="0.2">
      <c r="A19" s="72" t="s">
        <v>250</v>
      </c>
      <c r="B19" s="73"/>
      <c r="C19" s="73"/>
      <c r="D19" s="73"/>
      <c r="E19" s="73"/>
      <c r="F19" s="73"/>
      <c r="G19" s="73"/>
      <c r="H19" s="133" t="str">
        <f>Solicitação!B20</f>
        <v>Necessita de Motorista?</v>
      </c>
      <c r="I19" s="134"/>
      <c r="J19" s="100" t="s">
        <v>218</v>
      </c>
      <c r="K19" s="100"/>
      <c r="L19" s="133">
        <f>Solicitação!B21</f>
        <v>0</v>
      </c>
      <c r="M19" s="134"/>
      <c r="N19" s="134"/>
      <c r="O19" s="134"/>
      <c r="P19" s="135"/>
    </row>
    <row r="20" spans="1:16" ht="24.95" customHeight="1" x14ac:dyDescent="0.2">
      <c r="A20" s="72" t="s">
        <v>253</v>
      </c>
      <c r="B20" s="73"/>
      <c r="C20" s="73"/>
      <c r="D20" s="127" t="str">
        <f>Solicitação!B19</f>
        <v>Caminhão com gaiola</v>
      </c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9"/>
    </row>
    <row r="21" spans="1:16" ht="24.95" customHeight="1" thickBot="1" x14ac:dyDescent="0.25">
      <c r="A21" s="102" t="s">
        <v>254</v>
      </c>
      <c r="B21" s="103"/>
      <c r="C21" s="103"/>
      <c r="D21" s="103"/>
      <c r="E21" s="104"/>
      <c r="F21" s="105"/>
      <c r="G21" s="106"/>
      <c r="H21" s="106"/>
      <c r="I21" s="106"/>
      <c r="J21" s="106"/>
      <c r="K21" s="106"/>
      <c r="L21" s="106"/>
      <c r="M21" s="106"/>
      <c r="N21" s="106"/>
      <c r="O21" s="106"/>
      <c r="P21" s="107"/>
    </row>
    <row r="22" spans="1:16" ht="24.95" customHeight="1" x14ac:dyDescent="0.2">
      <c r="A22" s="108" t="s">
        <v>286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10"/>
      <c r="L22" s="111" t="s">
        <v>287</v>
      </c>
      <c r="M22" s="112"/>
      <c r="N22" s="113"/>
      <c r="O22" s="117"/>
      <c r="P22" s="118"/>
    </row>
    <row r="23" spans="1:16" ht="24.95" customHeight="1" x14ac:dyDescent="0.2">
      <c r="A23" s="119" t="s">
        <v>5</v>
      </c>
      <c r="B23" s="120"/>
      <c r="C23" s="120"/>
      <c r="D23" s="120"/>
      <c r="E23" s="121"/>
      <c r="F23" s="122"/>
      <c r="G23" s="123"/>
      <c r="H23" s="124"/>
      <c r="I23" s="31" t="s">
        <v>288</v>
      </c>
      <c r="J23" s="125"/>
      <c r="K23" s="126"/>
      <c r="L23" s="114"/>
      <c r="M23" s="115"/>
      <c r="N23" s="116"/>
      <c r="O23" s="97"/>
      <c r="P23" s="98"/>
    </row>
    <row r="24" spans="1:16" ht="24.95" customHeight="1" x14ac:dyDescent="0.2">
      <c r="A24" s="29" t="s">
        <v>289</v>
      </c>
      <c r="B24" s="33"/>
      <c r="C24" s="31" t="s">
        <v>223</v>
      </c>
      <c r="D24" s="33"/>
      <c r="E24" s="31" t="s">
        <v>224</v>
      </c>
      <c r="F24" s="93" t="s">
        <v>290</v>
      </c>
      <c r="G24" s="93"/>
      <c r="H24" s="93"/>
      <c r="I24" s="93"/>
      <c r="J24" s="97"/>
      <c r="K24" s="97"/>
      <c r="L24" s="97"/>
      <c r="M24" s="97"/>
      <c r="N24" s="97"/>
      <c r="O24" s="97"/>
      <c r="P24" s="98"/>
    </row>
    <row r="25" spans="1:16" ht="24.95" customHeight="1" x14ac:dyDescent="0.2">
      <c r="A25" s="29" t="s">
        <v>6</v>
      </c>
      <c r="B25" s="99"/>
      <c r="C25" s="99"/>
      <c r="D25" s="99"/>
      <c r="E25" s="99"/>
      <c r="F25" s="100" t="s">
        <v>291</v>
      </c>
      <c r="G25" s="100"/>
      <c r="H25" s="100"/>
      <c r="I25" s="34"/>
      <c r="J25" s="100" t="s">
        <v>292</v>
      </c>
      <c r="K25" s="100"/>
      <c r="L25" s="100"/>
      <c r="M25" s="99"/>
      <c r="N25" s="99"/>
      <c r="O25" s="99"/>
      <c r="P25" s="101"/>
    </row>
    <row r="26" spans="1:16" ht="24.95" customHeight="1" x14ac:dyDescent="0.2">
      <c r="A26" s="72" t="s">
        <v>293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87"/>
    </row>
    <row r="27" spans="1:16" ht="24.95" customHeight="1" x14ac:dyDescent="0.2">
      <c r="A27" s="29" t="s">
        <v>7</v>
      </c>
      <c r="B27" s="88"/>
      <c r="C27" s="89"/>
      <c r="D27" s="90"/>
      <c r="E27" s="91" t="s">
        <v>8</v>
      </c>
      <c r="F27" s="92"/>
      <c r="G27" s="88"/>
      <c r="H27" s="89"/>
      <c r="I27" s="90"/>
      <c r="J27" s="93" t="s">
        <v>294</v>
      </c>
      <c r="K27" s="93"/>
      <c r="L27" s="93"/>
      <c r="M27" s="93"/>
      <c r="N27" s="94">
        <f>SUM(G27-B27)</f>
        <v>0</v>
      </c>
      <c r="O27" s="95"/>
      <c r="P27" s="96"/>
    </row>
    <row r="28" spans="1:16" ht="28.5" customHeight="1" x14ac:dyDescent="0.2">
      <c r="A28" s="72" t="s">
        <v>295</v>
      </c>
      <c r="B28" s="73"/>
      <c r="C28" s="73"/>
      <c r="D28" s="73"/>
      <c r="E28" s="32" t="s">
        <v>296</v>
      </c>
      <c r="F28" s="82">
        <f>IF(J28="X",N27*#REF!,IF(L28="X",N27*#REF!,IF(N28="X",N27*#REF!,)))</f>
        <v>0</v>
      </c>
      <c r="G28" s="83"/>
      <c r="H28" s="83"/>
      <c r="I28" s="84"/>
      <c r="J28" s="35"/>
      <c r="K28" s="36" t="s">
        <v>297</v>
      </c>
      <c r="L28" s="35"/>
      <c r="M28" s="36" t="s">
        <v>298</v>
      </c>
      <c r="N28" s="35"/>
      <c r="O28" s="85" t="s">
        <v>299</v>
      </c>
      <c r="P28" s="86"/>
    </row>
    <row r="29" spans="1:16" ht="24.95" customHeight="1" x14ac:dyDescent="0.2">
      <c r="A29" s="72" t="s">
        <v>300</v>
      </c>
      <c r="B29" s="73"/>
      <c r="C29" s="73"/>
      <c r="D29" s="73"/>
      <c r="E29" s="32" t="s">
        <v>296</v>
      </c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5"/>
    </row>
    <row r="30" spans="1:16" ht="24.95" customHeight="1" x14ac:dyDescent="0.2">
      <c r="A30" s="72" t="s">
        <v>301</v>
      </c>
      <c r="B30" s="73"/>
      <c r="C30" s="73"/>
      <c r="D30" s="73"/>
      <c r="E30" s="32" t="s">
        <v>296</v>
      </c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5"/>
    </row>
    <row r="31" spans="1:16" ht="24.95" customHeight="1" x14ac:dyDescent="0.2">
      <c r="A31" s="72" t="s">
        <v>302</v>
      </c>
      <c r="B31" s="73"/>
      <c r="C31" s="73"/>
      <c r="D31" s="73"/>
      <c r="E31" s="32" t="s">
        <v>296</v>
      </c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5"/>
    </row>
    <row r="32" spans="1:16" ht="24.95" customHeight="1" x14ac:dyDescent="0.2">
      <c r="A32" s="76" t="s">
        <v>303</v>
      </c>
      <c r="B32" s="77"/>
      <c r="C32" s="77"/>
      <c r="D32" s="77"/>
      <c r="E32" s="37" t="s">
        <v>296</v>
      </c>
      <c r="F32" s="78"/>
      <c r="G32" s="78"/>
      <c r="H32" s="78"/>
      <c r="I32" s="78"/>
      <c r="J32" s="79" t="s">
        <v>304</v>
      </c>
      <c r="K32" s="79"/>
      <c r="L32" s="79"/>
      <c r="M32" s="80">
        <f>SUM(F28,F29,F30,F31,F32)</f>
        <v>0</v>
      </c>
      <c r="N32" s="80"/>
      <c r="O32" s="80"/>
      <c r="P32" s="81"/>
    </row>
    <row r="33" spans="1:16" x14ac:dyDescent="0.2">
      <c r="A33" s="60" t="s">
        <v>305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5"/>
    </row>
    <row r="34" spans="1:16" x14ac:dyDescent="0.2">
      <c r="A34" s="61"/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8"/>
    </row>
    <row r="35" spans="1:16" ht="13.5" thickBot="1" x14ac:dyDescent="0.25">
      <c r="A35" s="62"/>
      <c r="B35" s="69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</row>
  </sheetData>
  <mergeCells count="77">
    <mergeCell ref="A5:D5"/>
    <mergeCell ref="E5:K5"/>
    <mergeCell ref="L5:M5"/>
    <mergeCell ref="N5:P5"/>
    <mergeCell ref="A2:P2"/>
    <mergeCell ref="A3:P3"/>
    <mergeCell ref="C4:K4"/>
    <mergeCell ref="L4:M4"/>
    <mergeCell ref="N4:P4"/>
    <mergeCell ref="A8:G8"/>
    <mergeCell ref="A9:C9"/>
    <mergeCell ref="D9:P9"/>
    <mergeCell ref="H8:P8"/>
    <mergeCell ref="A6:B6"/>
    <mergeCell ref="C6:K6"/>
    <mergeCell ref="L6:M6"/>
    <mergeCell ref="N6:P6"/>
    <mergeCell ref="A7:C7"/>
    <mergeCell ref="D7:P7"/>
    <mergeCell ref="A10:F10"/>
    <mergeCell ref="G10:P10"/>
    <mergeCell ref="A11:B13"/>
    <mergeCell ref="C11:P13"/>
    <mergeCell ref="A14:B15"/>
    <mergeCell ref="C14:P15"/>
    <mergeCell ref="A19:G19"/>
    <mergeCell ref="H19:I19"/>
    <mergeCell ref="J19:K19"/>
    <mergeCell ref="L19:P19"/>
    <mergeCell ref="A16:P16"/>
    <mergeCell ref="A17:C17"/>
    <mergeCell ref="D17:E17"/>
    <mergeCell ref="F17:I17"/>
    <mergeCell ref="J17:K17"/>
    <mergeCell ref="L17:P17"/>
    <mergeCell ref="A18:C18"/>
    <mergeCell ref="D18:E18"/>
    <mergeCell ref="F18:I18"/>
    <mergeCell ref="J18:K18"/>
    <mergeCell ref="L18:P18"/>
    <mergeCell ref="A20:C20"/>
    <mergeCell ref="A21:E21"/>
    <mergeCell ref="F21:P21"/>
    <mergeCell ref="A22:K22"/>
    <mergeCell ref="L22:N23"/>
    <mergeCell ref="O22:P23"/>
    <mergeCell ref="A23:E23"/>
    <mergeCell ref="F23:H23"/>
    <mergeCell ref="J23:K23"/>
    <mergeCell ref="D20:P20"/>
    <mergeCell ref="F24:I24"/>
    <mergeCell ref="J24:P24"/>
    <mergeCell ref="B25:E25"/>
    <mergeCell ref="F25:H25"/>
    <mergeCell ref="J25:L25"/>
    <mergeCell ref="M25:P25"/>
    <mergeCell ref="A30:D30"/>
    <mergeCell ref="F30:P30"/>
    <mergeCell ref="A26:P26"/>
    <mergeCell ref="B27:D27"/>
    <mergeCell ref="E27:F27"/>
    <mergeCell ref="G27:I27"/>
    <mergeCell ref="J27:M27"/>
    <mergeCell ref="N27:P27"/>
    <mergeCell ref="A28:D28"/>
    <mergeCell ref="F28:I28"/>
    <mergeCell ref="O28:P28"/>
    <mergeCell ref="A29:D29"/>
    <mergeCell ref="F29:P29"/>
    <mergeCell ref="A33:A35"/>
    <mergeCell ref="B33:P35"/>
    <mergeCell ref="A31:D31"/>
    <mergeCell ref="F31:P31"/>
    <mergeCell ref="A32:D32"/>
    <mergeCell ref="F32:I32"/>
    <mergeCell ref="J32:L32"/>
    <mergeCell ref="M32:P32"/>
  </mergeCells>
  <conditionalFormatting sqref="N27:P27 M32:P32 F28:I28">
    <cfRule type="cellIs" dxfId="1" priority="1" stopIfTrue="1" operator="lessThanOrEqual">
      <formula>0</formula>
    </cfRule>
  </conditionalFormatting>
  <printOptions horizontalCentered="1"/>
  <pageMargins left="0.59055118110236227" right="0.59055118110236227" top="0.74803149606299213" bottom="0.70866141732283472" header="0.51181102362204722" footer="0.51181102362204722"/>
  <pageSetup paperSize="9" scale="87" fitToHeight="2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614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247650</xdr:colOff>
                <xdr:row>0</xdr:row>
                <xdr:rowOff>981075</xdr:rowOff>
              </to>
            </anchor>
          </objectPr>
        </oleObject>
      </mc:Choice>
      <mc:Fallback>
        <oleObject progId="Word.Picture.8" shapeId="614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65193"/>
  <sheetViews>
    <sheetView showGridLines="0" topLeftCell="A10" zoomScaleNormal="100" zoomScaleSheetLayoutView="50" workbookViewId="0">
      <selection activeCell="C4" sqref="C4:K4"/>
    </sheetView>
  </sheetViews>
  <sheetFormatPr defaultRowHeight="12.75" x14ac:dyDescent="0.2"/>
  <cols>
    <col min="1" max="1" width="12.28515625" style="2" customWidth="1"/>
    <col min="2" max="3" width="3.5703125" style="2" customWidth="1"/>
    <col min="4" max="4" width="4.7109375" style="2" customWidth="1"/>
    <col min="5" max="5" width="9.140625" style="2"/>
    <col min="6" max="6" width="6.85546875" style="2" customWidth="1"/>
    <col min="7" max="7" width="9" style="2" customWidth="1"/>
    <col min="8" max="8" width="3.85546875" style="2" customWidth="1"/>
    <col min="9" max="9" width="11.5703125" style="2" customWidth="1"/>
    <col min="10" max="10" width="5" style="2" customWidth="1"/>
    <col min="11" max="11" width="11.7109375" style="2" customWidth="1"/>
    <col min="12" max="12" width="6.140625" style="2" customWidth="1"/>
    <col min="13" max="13" width="9.85546875" style="2" customWidth="1"/>
    <col min="14" max="15" width="4.7109375" style="2" customWidth="1"/>
    <col min="16" max="16" width="8" style="2" customWidth="1"/>
    <col min="17" max="18" width="12.28515625" style="2" customWidth="1"/>
    <col min="19" max="20" width="34.5703125" style="2" customWidth="1"/>
    <col min="21" max="23" width="12.28515625" style="2" customWidth="1"/>
    <col min="24" max="24" width="5.7109375" style="3" customWidth="1"/>
    <col min="25" max="25" width="6.7109375" style="3" customWidth="1"/>
    <col min="26" max="16384" width="9.140625" style="3"/>
  </cols>
  <sheetData>
    <row r="1" spans="1:16" ht="90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5.15" customHeight="1" thickBot="1" x14ac:dyDescent="0.25">
      <c r="A2" s="194" t="s">
        <v>216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</row>
    <row r="3" spans="1:16" ht="13.9" customHeight="1" thickBot="1" x14ac:dyDescent="0.25">
      <c r="A3" s="201" t="s">
        <v>9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3"/>
    </row>
    <row r="4" spans="1:16" ht="24" customHeight="1" x14ac:dyDescent="0.2">
      <c r="A4" s="187" t="s">
        <v>17</v>
      </c>
      <c r="B4" s="188"/>
      <c r="C4" s="197">
        <f>Solicitação!B7</f>
        <v>0</v>
      </c>
      <c r="D4" s="197"/>
      <c r="E4" s="197"/>
      <c r="F4" s="197"/>
      <c r="G4" s="197"/>
      <c r="H4" s="197"/>
      <c r="I4" s="197"/>
      <c r="J4" s="197"/>
      <c r="K4" s="197"/>
      <c r="L4" s="198" t="s">
        <v>18</v>
      </c>
      <c r="M4" s="198"/>
      <c r="N4" s="199">
        <f>Solicitação!B8</f>
        <v>0</v>
      </c>
      <c r="O4" s="199"/>
      <c r="P4" s="200"/>
    </row>
    <row r="5" spans="1:16" ht="24" customHeight="1" x14ac:dyDescent="0.2">
      <c r="A5" s="179" t="s">
        <v>21</v>
      </c>
      <c r="B5" s="180"/>
      <c r="C5" s="180"/>
      <c r="D5" s="180"/>
      <c r="E5" s="180"/>
      <c r="F5" s="184">
        <f>Solicitação!B3</f>
        <v>0</v>
      </c>
      <c r="G5" s="185"/>
      <c r="H5" s="185"/>
      <c r="I5" s="189" t="s">
        <v>3</v>
      </c>
      <c r="J5" s="190"/>
      <c r="K5" s="191"/>
      <c r="L5" s="166">
        <f>Solicitação!B4</f>
        <v>0</v>
      </c>
      <c r="M5" s="167"/>
      <c r="N5" s="167"/>
      <c r="O5" s="167"/>
      <c r="P5" s="168"/>
    </row>
    <row r="6" spans="1:16" ht="24" customHeight="1" x14ac:dyDescent="0.2">
      <c r="A6" s="169" t="s">
        <v>22</v>
      </c>
      <c r="B6" s="170"/>
      <c r="C6" s="171">
        <f>Solicitação!B7</f>
        <v>0</v>
      </c>
      <c r="D6" s="171"/>
      <c r="E6" s="171"/>
      <c r="F6" s="171"/>
      <c r="G6" s="171"/>
      <c r="H6" s="171"/>
      <c r="I6" s="171"/>
      <c r="J6" s="171"/>
      <c r="K6" s="171"/>
      <c r="L6" s="167" t="s">
        <v>18</v>
      </c>
      <c r="M6" s="167"/>
      <c r="N6" s="172">
        <f>Solicitação!B8</f>
        <v>0</v>
      </c>
      <c r="O6" s="172"/>
      <c r="P6" s="173"/>
    </row>
    <row r="7" spans="1:16" ht="24" customHeight="1" x14ac:dyDescent="0.2">
      <c r="A7" s="169" t="s">
        <v>23</v>
      </c>
      <c r="B7" s="170"/>
      <c r="C7" s="171">
        <f>Solicitação!B12</f>
        <v>0</v>
      </c>
      <c r="D7" s="171"/>
      <c r="E7" s="171"/>
      <c r="F7" s="171"/>
      <c r="G7" s="171"/>
      <c r="H7" s="171"/>
      <c r="I7" s="171"/>
      <c r="J7" s="171"/>
      <c r="K7" s="171"/>
      <c r="L7" s="186" t="s">
        <v>227</v>
      </c>
      <c r="M7" s="186"/>
      <c r="N7" s="172"/>
      <c r="O7" s="172"/>
      <c r="P7" s="173"/>
    </row>
    <row r="8" spans="1:16" ht="38.25" customHeight="1" x14ac:dyDescent="0.2">
      <c r="A8" s="169" t="s">
        <v>220</v>
      </c>
      <c r="B8" s="170"/>
      <c r="C8" s="171">
        <f>Solicitação!B13</f>
        <v>0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8"/>
    </row>
    <row r="9" spans="1:16" ht="17.25" customHeight="1" x14ac:dyDescent="0.2">
      <c r="A9" s="169"/>
      <c r="B9" s="170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8"/>
    </row>
    <row r="10" spans="1:16" ht="14.25" customHeight="1" x14ac:dyDescent="0.2">
      <c r="A10" s="169"/>
      <c r="B10" s="170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8"/>
    </row>
    <row r="11" spans="1:16" ht="16.5" customHeight="1" x14ac:dyDescent="0.2">
      <c r="A11" s="192" t="s">
        <v>210</v>
      </c>
      <c r="B11" s="193"/>
      <c r="C11" s="171">
        <f>Solicitação!B22</f>
        <v>0</v>
      </c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8"/>
    </row>
    <row r="12" spans="1:16" ht="16.5" customHeight="1" x14ac:dyDescent="0.2">
      <c r="A12" s="192"/>
      <c r="B12" s="193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8"/>
    </row>
    <row r="13" spans="1:16" ht="16.5" customHeight="1" x14ac:dyDescent="0.2">
      <c r="A13" s="192" t="s">
        <v>0</v>
      </c>
      <c r="B13" s="193"/>
      <c r="C13" s="171">
        <f>Solicitação!B14</f>
        <v>0</v>
      </c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8"/>
    </row>
    <row r="14" spans="1:16" ht="16.5" customHeight="1" x14ac:dyDescent="0.2">
      <c r="A14" s="192"/>
      <c r="B14" s="193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8"/>
    </row>
    <row r="15" spans="1:16" ht="15.75" customHeight="1" x14ac:dyDescent="0.2">
      <c r="A15" s="241" t="s">
        <v>1</v>
      </c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3"/>
    </row>
    <row r="16" spans="1:16" ht="38.25" customHeight="1" x14ac:dyDescent="0.2">
      <c r="A16" s="169" t="s">
        <v>2</v>
      </c>
      <c r="B16" s="170"/>
      <c r="C16" s="170"/>
      <c r="D16" s="165" t="s">
        <v>19</v>
      </c>
      <c r="E16" s="165"/>
      <c r="F16" s="204">
        <f>Solicitação!B15</f>
        <v>0</v>
      </c>
      <c r="G16" s="204"/>
      <c r="H16" s="204"/>
      <c r="I16" s="204"/>
      <c r="J16" s="165" t="s">
        <v>221</v>
      </c>
      <c r="K16" s="165"/>
      <c r="L16" s="205">
        <f>Solicitação!B16</f>
        <v>0</v>
      </c>
      <c r="M16" s="205"/>
      <c r="N16" s="205"/>
      <c r="O16" s="205"/>
      <c r="P16" s="206"/>
    </row>
    <row r="17" spans="1:23" ht="38.25" customHeight="1" thickBot="1" x14ac:dyDescent="0.25">
      <c r="A17" s="230" t="s">
        <v>4</v>
      </c>
      <c r="B17" s="231"/>
      <c r="C17" s="231"/>
      <c r="D17" s="174" t="s">
        <v>19</v>
      </c>
      <c r="E17" s="174"/>
      <c r="F17" s="246">
        <f>Solicitação!B17</f>
        <v>0</v>
      </c>
      <c r="G17" s="246"/>
      <c r="H17" s="246"/>
      <c r="I17" s="246"/>
      <c r="J17" s="174" t="s">
        <v>222</v>
      </c>
      <c r="K17" s="174"/>
      <c r="L17" s="195">
        <f>Solicitação!B18</f>
        <v>0</v>
      </c>
      <c r="M17" s="195"/>
      <c r="N17" s="195"/>
      <c r="O17" s="195"/>
      <c r="P17" s="196"/>
    </row>
    <row r="18" spans="1:23" ht="20.45" customHeight="1" thickBot="1" x14ac:dyDescent="0.25">
      <c r="A18" s="162" t="s">
        <v>226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4"/>
    </row>
    <row r="19" spans="1:23" ht="38.25" customHeight="1" x14ac:dyDescent="0.2">
      <c r="A19" s="187" t="s">
        <v>5</v>
      </c>
      <c r="B19" s="188"/>
      <c r="C19" s="188"/>
      <c r="D19" s="188"/>
      <c r="E19" s="188"/>
      <c r="F19" s="181"/>
      <c r="G19" s="182"/>
      <c r="H19" s="183"/>
      <c r="I19" s="15" t="s">
        <v>3</v>
      </c>
      <c r="J19" s="244"/>
      <c r="K19" s="245"/>
      <c r="L19" s="175" t="s">
        <v>217</v>
      </c>
      <c r="M19" s="176"/>
      <c r="N19" s="177"/>
      <c r="O19" s="16"/>
      <c r="P19" s="17"/>
    </row>
    <row r="20" spans="1:23" ht="38.25" customHeight="1" x14ac:dyDescent="0.2">
      <c r="A20" s="13" t="s">
        <v>6</v>
      </c>
      <c r="B20" s="221"/>
      <c r="C20" s="222"/>
      <c r="D20" s="212" t="s">
        <v>212</v>
      </c>
      <c r="E20" s="211"/>
      <c r="F20" s="14"/>
      <c r="G20" s="210" t="s">
        <v>211</v>
      </c>
      <c r="H20" s="211"/>
      <c r="I20" s="19" t="s">
        <v>213</v>
      </c>
      <c r="J20" s="20"/>
      <c r="K20" s="18" t="s">
        <v>215</v>
      </c>
      <c r="L20" s="14"/>
      <c r="M20" s="210" t="s">
        <v>214</v>
      </c>
      <c r="N20" s="212"/>
      <c r="O20" s="212"/>
      <c r="P20" s="213"/>
    </row>
    <row r="21" spans="1:23" ht="38.25" customHeight="1" x14ac:dyDescent="0.2">
      <c r="A21" s="21" t="s">
        <v>228</v>
      </c>
      <c r="B21" s="221"/>
      <c r="C21" s="222"/>
      <c r="D21" s="212" t="s">
        <v>223</v>
      </c>
      <c r="E21" s="211"/>
      <c r="F21" s="14"/>
      <c r="G21" s="210" t="s">
        <v>224</v>
      </c>
      <c r="H21" s="211"/>
      <c r="I21" s="19" t="s">
        <v>229</v>
      </c>
      <c r="J21" s="20"/>
      <c r="K21" s="18" t="s">
        <v>223</v>
      </c>
      <c r="L21" s="14"/>
      <c r="M21" s="210" t="s">
        <v>224</v>
      </c>
      <c r="N21" s="212"/>
      <c r="O21" s="212"/>
      <c r="P21" s="213"/>
    </row>
    <row r="22" spans="1:23" ht="38.25" customHeight="1" x14ac:dyDescent="0.2">
      <c r="A22" s="226" t="s">
        <v>230</v>
      </c>
      <c r="B22" s="212"/>
      <c r="C22" s="211"/>
      <c r="D22" s="210"/>
      <c r="E22" s="211"/>
      <c r="F22" s="210" t="s">
        <v>231</v>
      </c>
      <c r="G22" s="212"/>
      <c r="H22" s="211"/>
      <c r="I22" s="22"/>
      <c r="J22" s="210" t="s">
        <v>232</v>
      </c>
      <c r="K22" s="212"/>
      <c r="L22" s="211"/>
      <c r="M22" s="210"/>
      <c r="N22" s="212"/>
      <c r="O22" s="212"/>
      <c r="P22" s="213"/>
    </row>
    <row r="23" spans="1:23" ht="38.25" customHeight="1" thickBot="1" x14ac:dyDescent="0.25">
      <c r="A23" s="230" t="s">
        <v>218</v>
      </c>
      <c r="B23" s="231"/>
      <c r="C23" s="231"/>
      <c r="D23" s="214"/>
      <c r="E23" s="215"/>
      <c r="F23" s="215"/>
      <c r="G23" s="215"/>
      <c r="H23" s="215"/>
      <c r="I23" s="216"/>
      <c r="J23" s="217" t="s">
        <v>219</v>
      </c>
      <c r="K23" s="217"/>
      <c r="L23" s="217"/>
      <c r="M23" s="218"/>
      <c r="N23" s="219"/>
      <c r="O23" s="219"/>
      <c r="P23" s="220"/>
    </row>
    <row r="24" spans="1:23" ht="13.9" customHeight="1" thickBot="1" x14ac:dyDescent="0.25">
      <c r="A24" s="227" t="s">
        <v>12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9"/>
    </row>
    <row r="25" spans="1:23" ht="38.25" customHeight="1" x14ac:dyDescent="0.2">
      <c r="A25" s="12" t="s">
        <v>7</v>
      </c>
      <c r="B25" s="238"/>
      <c r="C25" s="239"/>
      <c r="D25" s="239"/>
      <c r="E25" s="240"/>
      <c r="F25" s="175" t="s">
        <v>8</v>
      </c>
      <c r="G25" s="177"/>
      <c r="H25" s="238"/>
      <c r="I25" s="239"/>
      <c r="J25" s="240"/>
      <c r="K25" s="175" t="s">
        <v>225</v>
      </c>
      <c r="L25" s="177"/>
      <c r="M25" s="235">
        <f>SUM(G25-B25)</f>
        <v>0</v>
      </c>
      <c r="N25" s="236"/>
      <c r="O25" s="236"/>
      <c r="P25" s="237"/>
    </row>
    <row r="26" spans="1:23" ht="23.25" customHeight="1" x14ac:dyDescent="0.25">
      <c r="A26" s="223" t="s">
        <v>10</v>
      </c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5"/>
    </row>
    <row r="27" spans="1:23" ht="29.25" customHeight="1" x14ac:dyDescent="0.2">
      <c r="A27" s="232"/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4"/>
    </row>
    <row r="28" spans="1:23" ht="29.25" customHeight="1" x14ac:dyDescent="0.2">
      <c r="A28" s="232"/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4"/>
    </row>
    <row r="29" spans="1:23" ht="13.5" thickBot="1" x14ac:dyDescent="0.25">
      <c r="A29" s="207" t="s">
        <v>11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9"/>
    </row>
    <row r="30" spans="1:23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3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1:23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</row>
    <row r="45" spans="1:23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spans="1:23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1:23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23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spans="1:23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spans="1:23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1:23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1:23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1:23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1:23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1:23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1:23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23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1:23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3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1:23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1:23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1:23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1:23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:23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1:23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1:23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1:23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1:23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23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:23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1:23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1:23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1:23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1:23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1:23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1:23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1:23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1:23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1:23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23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1:23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spans="1:23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spans="1:23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spans="1:23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spans="1:23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spans="1:23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spans="1:23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spans="1:23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spans="1:23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spans="1:23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spans="1:23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spans="1:23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spans="1:23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spans="1:23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spans="1:23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spans="1:23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spans="1:23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spans="1:23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spans="1:23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spans="1:23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spans="1:23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</row>
    <row r="106" spans="1:23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</row>
    <row r="107" spans="1:23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</row>
    <row r="108" spans="1:23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spans="1:23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</row>
    <row r="110" spans="1:23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</row>
    <row r="111" spans="1:23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</row>
    <row r="112" spans="1:23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</row>
    <row r="113" spans="1:23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</row>
    <row r="114" spans="1:23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</row>
    <row r="115" spans="1:23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</row>
    <row r="116" spans="1:23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</row>
    <row r="117" spans="1:23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</row>
    <row r="118" spans="1:23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</row>
    <row r="119" spans="1:23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</row>
    <row r="120" spans="1:23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</row>
    <row r="121" spans="1:23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</row>
    <row r="122" spans="1:23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</row>
    <row r="123" spans="1:23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</row>
    <row r="124" spans="1:23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</row>
    <row r="125" spans="1:23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</row>
    <row r="126" spans="1:23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</row>
    <row r="127" spans="1:23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</row>
    <row r="128" spans="1:23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</row>
    <row r="129" spans="1:23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</row>
    <row r="130" spans="1:23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</row>
    <row r="131" spans="1:23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</row>
    <row r="132" spans="1:23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</row>
    <row r="133" spans="1:23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</row>
    <row r="134" spans="1:23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</row>
    <row r="135" spans="1:23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</row>
    <row r="136" spans="1:23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</row>
    <row r="137" spans="1:23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</row>
    <row r="138" spans="1:23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</row>
    <row r="139" spans="1:23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</row>
    <row r="140" spans="1:23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</row>
    <row r="141" spans="1:23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</row>
    <row r="142" spans="1:23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</row>
    <row r="143" spans="1:23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</row>
    <row r="144" spans="1:23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</row>
    <row r="145" spans="1:23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</row>
    <row r="146" spans="1:23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</row>
    <row r="65008" spans="19:20" x14ac:dyDescent="0.2">
      <c r="S65008" s="4" t="s">
        <v>24</v>
      </c>
      <c r="T65008" s="4" t="s">
        <v>25</v>
      </c>
    </row>
    <row r="65009" spans="19:20" x14ac:dyDescent="0.2">
      <c r="S65009" s="5" t="s">
        <v>26</v>
      </c>
      <c r="T65009" s="6">
        <v>2476328</v>
      </c>
    </row>
    <row r="65010" spans="19:20" x14ac:dyDescent="0.2">
      <c r="S65010" s="5" t="s">
        <v>27</v>
      </c>
      <c r="T65010" s="6">
        <v>3420578</v>
      </c>
    </row>
    <row r="65011" spans="19:20" x14ac:dyDescent="0.2">
      <c r="S65011" s="7" t="s">
        <v>176</v>
      </c>
      <c r="T65011" s="7">
        <v>5574789</v>
      </c>
    </row>
    <row r="65012" spans="19:20" x14ac:dyDescent="0.2">
      <c r="S65012" s="5" t="s">
        <v>28</v>
      </c>
      <c r="T65012" s="6">
        <v>2500832</v>
      </c>
    </row>
    <row r="65013" spans="19:20" x14ac:dyDescent="0.2">
      <c r="S65013" s="5" t="s">
        <v>29</v>
      </c>
      <c r="T65013" s="6">
        <v>2263370</v>
      </c>
    </row>
    <row r="65014" spans="19:20" x14ac:dyDescent="0.2">
      <c r="S65014" s="5" t="s">
        <v>30</v>
      </c>
      <c r="T65014" s="6">
        <v>5248509</v>
      </c>
    </row>
    <row r="65015" spans="19:20" x14ac:dyDescent="0.2">
      <c r="S65015" s="5" t="s">
        <v>31</v>
      </c>
      <c r="T65015" s="6">
        <v>5799693</v>
      </c>
    </row>
    <row r="65016" spans="19:20" ht="25.5" x14ac:dyDescent="0.2">
      <c r="S65016" s="5" t="s">
        <v>32</v>
      </c>
      <c r="T65016" s="6">
        <v>2503085</v>
      </c>
    </row>
    <row r="65017" spans="19:20" x14ac:dyDescent="0.2">
      <c r="S65017" s="5" t="s">
        <v>33</v>
      </c>
      <c r="T65017" s="6">
        <v>4793628</v>
      </c>
    </row>
    <row r="65018" spans="19:20" x14ac:dyDescent="0.2">
      <c r="S65018" s="5" t="s">
        <v>34</v>
      </c>
      <c r="T65018" s="6">
        <v>6397481</v>
      </c>
    </row>
    <row r="65019" spans="19:20" x14ac:dyDescent="0.2">
      <c r="S65019" s="5" t="s">
        <v>35</v>
      </c>
      <c r="T65019" s="6">
        <v>4780627</v>
      </c>
    </row>
    <row r="65020" spans="19:20" x14ac:dyDescent="0.2">
      <c r="S65020" s="5" t="s">
        <v>36</v>
      </c>
      <c r="T65020" s="6">
        <v>2517917</v>
      </c>
    </row>
    <row r="65021" spans="19:20" x14ac:dyDescent="0.2">
      <c r="S65021" s="5" t="s">
        <v>37</v>
      </c>
      <c r="T65021" s="6">
        <v>3610503</v>
      </c>
    </row>
    <row r="65022" spans="19:20" x14ac:dyDescent="0.2">
      <c r="S65022" s="5" t="s">
        <v>38</v>
      </c>
      <c r="T65022" s="6">
        <v>3620032</v>
      </c>
    </row>
    <row r="65023" spans="19:20" x14ac:dyDescent="0.2">
      <c r="S65023" s="5" t="s">
        <v>39</v>
      </c>
      <c r="T65023" s="6">
        <v>4873700</v>
      </c>
    </row>
    <row r="65024" spans="19:20" x14ac:dyDescent="0.2">
      <c r="S65024" s="7" t="s">
        <v>177</v>
      </c>
      <c r="T65024" s="7">
        <v>2867672</v>
      </c>
    </row>
    <row r="65025" spans="19:20" x14ac:dyDescent="0.2">
      <c r="S65025" s="5" t="s">
        <v>40</v>
      </c>
      <c r="T65025" s="6">
        <v>87216</v>
      </c>
    </row>
    <row r="65026" spans="19:20" x14ac:dyDescent="0.2">
      <c r="S65026" s="7" t="s">
        <v>41</v>
      </c>
      <c r="T65026" s="7">
        <v>2500662</v>
      </c>
    </row>
    <row r="65027" spans="19:20" x14ac:dyDescent="0.2">
      <c r="S65027" s="5" t="s">
        <v>42</v>
      </c>
      <c r="T65027" s="6">
        <v>2501785</v>
      </c>
    </row>
    <row r="65028" spans="19:20" x14ac:dyDescent="0.2">
      <c r="S65028" s="7" t="s">
        <v>43</v>
      </c>
      <c r="T65028" s="7">
        <v>2508910</v>
      </c>
    </row>
    <row r="65029" spans="19:20" x14ac:dyDescent="0.2">
      <c r="S65029" s="7" t="s">
        <v>178</v>
      </c>
      <c r="T65029" s="7">
        <v>2838929</v>
      </c>
    </row>
    <row r="65030" spans="19:20" x14ac:dyDescent="0.2">
      <c r="S65030" s="5" t="s">
        <v>44</v>
      </c>
      <c r="T65030" s="6">
        <v>3647737</v>
      </c>
    </row>
    <row r="65031" spans="19:20" x14ac:dyDescent="0.2">
      <c r="S65031" s="5" t="s">
        <v>45</v>
      </c>
      <c r="T65031" s="6">
        <v>2479770</v>
      </c>
    </row>
    <row r="65032" spans="19:20" x14ac:dyDescent="0.2">
      <c r="S65032" s="5" t="s">
        <v>46</v>
      </c>
      <c r="T65032" s="6">
        <v>2509101</v>
      </c>
    </row>
    <row r="65033" spans="19:20" x14ac:dyDescent="0.2">
      <c r="S65033" s="5" t="s">
        <v>47</v>
      </c>
      <c r="T65033" s="6">
        <v>123518</v>
      </c>
    </row>
    <row r="65034" spans="19:20" x14ac:dyDescent="0.2">
      <c r="S65034" s="7" t="s">
        <v>179</v>
      </c>
      <c r="T65034" s="7">
        <v>3241252</v>
      </c>
    </row>
    <row r="65035" spans="19:20" x14ac:dyDescent="0.2">
      <c r="S65035" s="5" t="s">
        <v>48</v>
      </c>
      <c r="T65035" s="6">
        <v>4793308</v>
      </c>
    </row>
    <row r="65036" spans="19:20" x14ac:dyDescent="0.2">
      <c r="S65036" s="5" t="s">
        <v>49</v>
      </c>
      <c r="T65036" s="6">
        <v>2088509</v>
      </c>
    </row>
    <row r="65037" spans="19:20" x14ac:dyDescent="0.2">
      <c r="S65037" s="5" t="s">
        <v>50</v>
      </c>
      <c r="T65037" s="6">
        <v>2089195</v>
      </c>
    </row>
    <row r="65038" spans="19:20" x14ac:dyDescent="0.2">
      <c r="S65038" s="5" t="s">
        <v>51</v>
      </c>
      <c r="T65038" s="6">
        <v>550939</v>
      </c>
    </row>
    <row r="65039" spans="19:20" x14ac:dyDescent="0.2">
      <c r="S65039" s="7" t="s">
        <v>52</v>
      </c>
      <c r="T65039" s="7">
        <v>5332591</v>
      </c>
    </row>
    <row r="65040" spans="19:20" x14ac:dyDescent="0.2">
      <c r="S65040" s="5" t="s">
        <v>53</v>
      </c>
      <c r="T65040" s="6">
        <v>83640</v>
      </c>
    </row>
    <row r="65041" spans="19:20" x14ac:dyDescent="0.2">
      <c r="S65041" s="5" t="s">
        <v>54</v>
      </c>
      <c r="T65041" s="6">
        <v>5245020</v>
      </c>
    </row>
    <row r="65042" spans="19:20" ht="25.5" x14ac:dyDescent="0.2">
      <c r="S65042" s="7" t="s">
        <v>55</v>
      </c>
      <c r="T65042" s="7">
        <v>5517311</v>
      </c>
    </row>
    <row r="65043" spans="19:20" x14ac:dyDescent="0.2">
      <c r="S65043" s="7" t="s">
        <v>56</v>
      </c>
      <c r="T65043" s="7">
        <v>5329169</v>
      </c>
    </row>
    <row r="65044" spans="19:20" x14ac:dyDescent="0.2">
      <c r="S65044" s="5" t="s">
        <v>57</v>
      </c>
      <c r="T65044" s="6">
        <v>132651</v>
      </c>
    </row>
    <row r="65045" spans="19:20" x14ac:dyDescent="0.2">
      <c r="S65045" s="5" t="s">
        <v>58</v>
      </c>
      <c r="T65045" s="6">
        <v>3576137</v>
      </c>
    </row>
    <row r="65046" spans="19:20" x14ac:dyDescent="0.2">
      <c r="S65046" s="5" t="s">
        <v>59</v>
      </c>
      <c r="T65046" s="6">
        <v>2438562</v>
      </c>
    </row>
    <row r="65047" spans="19:20" x14ac:dyDescent="0.2">
      <c r="S65047" s="5" t="s">
        <v>60</v>
      </c>
      <c r="T65047" s="6">
        <v>2509762</v>
      </c>
    </row>
    <row r="65048" spans="19:20" x14ac:dyDescent="0.2">
      <c r="S65048" s="5" t="s">
        <v>61</v>
      </c>
      <c r="T65048" s="6">
        <v>3410688</v>
      </c>
    </row>
    <row r="65049" spans="19:20" x14ac:dyDescent="0.2">
      <c r="S65049" s="7" t="s">
        <v>180</v>
      </c>
      <c r="T65049" s="7">
        <v>572023</v>
      </c>
    </row>
    <row r="65050" spans="19:20" x14ac:dyDescent="0.2">
      <c r="S65050" s="7" t="s">
        <v>181</v>
      </c>
      <c r="T65050" s="7">
        <v>3597972</v>
      </c>
    </row>
    <row r="65051" spans="19:20" x14ac:dyDescent="0.2">
      <c r="S65051" s="5" t="s">
        <v>62</v>
      </c>
      <c r="T65051" s="6">
        <v>6505272</v>
      </c>
    </row>
    <row r="65052" spans="19:20" x14ac:dyDescent="0.2">
      <c r="S65052" s="7" t="s">
        <v>182</v>
      </c>
      <c r="T65052" s="7">
        <v>554231</v>
      </c>
    </row>
    <row r="65053" spans="19:20" x14ac:dyDescent="0.2">
      <c r="S65053" s="7" t="s">
        <v>63</v>
      </c>
      <c r="T65053" s="7">
        <v>5543012</v>
      </c>
    </row>
    <row r="65054" spans="19:20" x14ac:dyDescent="0.2">
      <c r="S65054" s="5" t="s">
        <v>142</v>
      </c>
      <c r="T65054" s="6">
        <v>95320</v>
      </c>
    </row>
    <row r="65055" spans="19:20" x14ac:dyDescent="0.2">
      <c r="S65055" s="5" t="s">
        <v>64</v>
      </c>
      <c r="T65055" s="6">
        <v>3581662</v>
      </c>
    </row>
    <row r="65056" spans="19:20" x14ac:dyDescent="0.2">
      <c r="S65056" s="5" t="s">
        <v>65</v>
      </c>
      <c r="T65056" s="6">
        <v>79972</v>
      </c>
    </row>
    <row r="65057" spans="19:20" x14ac:dyDescent="0.2">
      <c r="S65057" s="5" t="s">
        <v>66</v>
      </c>
      <c r="T65057" s="6">
        <v>2327676</v>
      </c>
    </row>
    <row r="65058" spans="19:20" x14ac:dyDescent="0.2">
      <c r="S65058" s="11" t="s">
        <v>183</v>
      </c>
      <c r="T65058" s="11">
        <v>639750</v>
      </c>
    </row>
    <row r="65059" spans="19:20" x14ac:dyDescent="0.2">
      <c r="S65059" s="7" t="s">
        <v>67</v>
      </c>
      <c r="T65059" s="7">
        <v>4855561</v>
      </c>
    </row>
    <row r="65060" spans="19:20" x14ac:dyDescent="0.2">
      <c r="S65060" s="5" t="s">
        <v>68</v>
      </c>
      <c r="T65060" s="6">
        <v>3593126</v>
      </c>
    </row>
    <row r="65061" spans="19:20" x14ac:dyDescent="0.2">
      <c r="S65061" s="7" t="s">
        <v>184</v>
      </c>
      <c r="T65061" s="7">
        <v>3375237</v>
      </c>
    </row>
    <row r="65062" spans="19:20" x14ac:dyDescent="0.2">
      <c r="S65062" s="5" t="s">
        <v>69</v>
      </c>
      <c r="T65062" s="6">
        <v>3230812</v>
      </c>
    </row>
    <row r="65063" spans="19:20" x14ac:dyDescent="0.2">
      <c r="S65063" s="5" t="s">
        <v>70</v>
      </c>
      <c r="T65063" s="6">
        <v>2338696</v>
      </c>
    </row>
    <row r="65064" spans="19:20" x14ac:dyDescent="0.2">
      <c r="S65064" s="5" t="s">
        <v>71</v>
      </c>
      <c r="T65064" s="6">
        <v>95070</v>
      </c>
    </row>
    <row r="65065" spans="19:20" x14ac:dyDescent="0.2">
      <c r="S65065" s="5" t="s">
        <v>72</v>
      </c>
      <c r="T65065" s="6">
        <v>2500717</v>
      </c>
    </row>
    <row r="65066" spans="19:20" x14ac:dyDescent="0.2">
      <c r="S65066" s="5" t="s">
        <v>73</v>
      </c>
      <c r="T65066" s="6">
        <v>548915</v>
      </c>
    </row>
    <row r="65067" spans="19:20" x14ac:dyDescent="0.2">
      <c r="S65067" s="5" t="s">
        <v>74</v>
      </c>
      <c r="T65067" s="6">
        <v>81551</v>
      </c>
    </row>
    <row r="65068" spans="19:20" x14ac:dyDescent="0.2">
      <c r="S65068" s="5" t="s">
        <v>75</v>
      </c>
      <c r="T65068" s="6">
        <v>581614</v>
      </c>
    </row>
    <row r="65069" spans="19:20" x14ac:dyDescent="0.2">
      <c r="S65069" s="7" t="s">
        <v>185</v>
      </c>
      <c r="T65069" s="7">
        <v>944201</v>
      </c>
    </row>
    <row r="65070" spans="19:20" x14ac:dyDescent="0.2">
      <c r="S65070" s="7" t="s">
        <v>76</v>
      </c>
      <c r="T65070" s="7">
        <v>4460112</v>
      </c>
    </row>
    <row r="65071" spans="19:20" x14ac:dyDescent="0.2">
      <c r="S65071" s="7" t="s">
        <v>186</v>
      </c>
      <c r="T65071" s="7">
        <v>5188402</v>
      </c>
    </row>
    <row r="65072" spans="19:20" x14ac:dyDescent="0.2">
      <c r="S65072" s="11" t="s">
        <v>187</v>
      </c>
      <c r="T65072" s="11">
        <v>942262</v>
      </c>
    </row>
    <row r="65073" spans="19:20" x14ac:dyDescent="0.2">
      <c r="S65073" s="7" t="s">
        <v>78</v>
      </c>
      <c r="T65073" s="7">
        <v>3048339</v>
      </c>
    </row>
    <row r="65074" spans="19:20" x14ac:dyDescent="0.2">
      <c r="S65074" s="7" t="s">
        <v>77</v>
      </c>
      <c r="T65074" s="7">
        <v>6302262</v>
      </c>
    </row>
    <row r="65075" spans="19:20" x14ac:dyDescent="0.2">
      <c r="S65075" s="5" t="s">
        <v>79</v>
      </c>
      <c r="T65075" s="6">
        <v>2531991</v>
      </c>
    </row>
    <row r="65076" spans="19:20" x14ac:dyDescent="0.2">
      <c r="S65076" s="5" t="s">
        <v>80</v>
      </c>
      <c r="T65076" s="6">
        <v>5233490</v>
      </c>
    </row>
    <row r="65077" spans="19:20" x14ac:dyDescent="0.2">
      <c r="S65077" s="5" t="s">
        <v>81</v>
      </c>
      <c r="T65077" s="6">
        <v>3620007</v>
      </c>
    </row>
    <row r="65078" spans="19:20" x14ac:dyDescent="0.2">
      <c r="S65078" s="5" t="s">
        <v>82</v>
      </c>
      <c r="T65078" s="6">
        <v>2991403</v>
      </c>
    </row>
    <row r="65079" spans="19:20" x14ac:dyDescent="0.2">
      <c r="S65079" s="5" t="s">
        <v>83</v>
      </c>
      <c r="T65079" s="6">
        <v>2517730</v>
      </c>
    </row>
    <row r="65080" spans="19:20" x14ac:dyDescent="0.2">
      <c r="S65080" s="7" t="s">
        <v>84</v>
      </c>
      <c r="T65080" s="7">
        <v>2536982</v>
      </c>
    </row>
    <row r="65081" spans="19:20" x14ac:dyDescent="0.2">
      <c r="S65081" s="7" t="s">
        <v>85</v>
      </c>
      <c r="T65081" s="7">
        <v>5540180</v>
      </c>
    </row>
    <row r="65082" spans="19:20" ht="25.5" x14ac:dyDescent="0.2">
      <c r="S65082" s="5" t="s">
        <v>86</v>
      </c>
      <c r="T65082" s="6">
        <v>1104939</v>
      </c>
    </row>
    <row r="65083" spans="19:20" x14ac:dyDescent="0.2">
      <c r="S65083" s="5" t="s">
        <v>87</v>
      </c>
      <c r="T65083" s="6">
        <v>2502702</v>
      </c>
    </row>
    <row r="65084" spans="19:20" x14ac:dyDescent="0.2">
      <c r="S65084" s="5" t="s">
        <v>88</v>
      </c>
      <c r="T65084" s="6">
        <v>3263799</v>
      </c>
    </row>
    <row r="65085" spans="19:20" x14ac:dyDescent="0.2">
      <c r="S65085" s="7" t="s">
        <v>188</v>
      </c>
      <c r="T65085" s="7">
        <v>3268241</v>
      </c>
    </row>
    <row r="65086" spans="19:20" x14ac:dyDescent="0.2">
      <c r="S65086" s="7" t="s">
        <v>189</v>
      </c>
      <c r="T65086" s="7">
        <v>3095513</v>
      </c>
    </row>
    <row r="65087" spans="19:20" x14ac:dyDescent="0.2">
      <c r="S65087" s="5" t="s">
        <v>143</v>
      </c>
      <c r="T65087" s="6">
        <v>66442</v>
      </c>
    </row>
    <row r="65088" spans="19:20" x14ac:dyDescent="0.2">
      <c r="S65088" s="7" t="s">
        <v>190</v>
      </c>
      <c r="T65088" s="7">
        <v>991521</v>
      </c>
    </row>
    <row r="65089" spans="19:20" x14ac:dyDescent="0.2">
      <c r="S65089" s="11" t="s">
        <v>191</v>
      </c>
      <c r="T65089" s="11">
        <v>6545148</v>
      </c>
    </row>
    <row r="65090" spans="19:20" x14ac:dyDescent="0.2">
      <c r="S65090" s="5" t="s">
        <v>89</v>
      </c>
      <c r="T65090" s="6">
        <v>85002</v>
      </c>
    </row>
    <row r="65091" spans="19:20" x14ac:dyDescent="0.2">
      <c r="S65091" s="5" t="s">
        <v>90</v>
      </c>
      <c r="T65091" s="6">
        <v>55499</v>
      </c>
    </row>
    <row r="65092" spans="19:20" x14ac:dyDescent="0.2">
      <c r="S65092" s="5" t="s">
        <v>91</v>
      </c>
      <c r="T65092" s="6">
        <v>2810373</v>
      </c>
    </row>
    <row r="65093" spans="19:20" x14ac:dyDescent="0.2">
      <c r="S65093" s="5" t="s">
        <v>92</v>
      </c>
      <c r="T65093" s="6">
        <v>2496748</v>
      </c>
    </row>
    <row r="65094" spans="19:20" x14ac:dyDescent="0.2">
      <c r="S65094" s="7" t="s">
        <v>192</v>
      </c>
      <c r="T65094" s="7">
        <v>6595284</v>
      </c>
    </row>
    <row r="65095" spans="19:20" x14ac:dyDescent="0.2">
      <c r="S65095" s="7" t="s">
        <v>93</v>
      </c>
      <c r="T65095" s="7">
        <v>887132</v>
      </c>
    </row>
    <row r="65096" spans="19:20" x14ac:dyDescent="0.2">
      <c r="S65096" s="5" t="s">
        <v>94</v>
      </c>
      <c r="T65096" s="6">
        <v>712672</v>
      </c>
    </row>
    <row r="65097" spans="19:20" x14ac:dyDescent="0.2">
      <c r="S65097" s="5" t="s">
        <v>95</v>
      </c>
      <c r="T65097" s="6">
        <v>3053947</v>
      </c>
    </row>
    <row r="65098" spans="19:20" x14ac:dyDescent="0.2">
      <c r="S65098" s="8" t="s">
        <v>96</v>
      </c>
      <c r="T65098" s="6">
        <v>57571</v>
      </c>
    </row>
    <row r="65099" spans="19:20" x14ac:dyDescent="0.2">
      <c r="S65099" s="5" t="s">
        <v>97</v>
      </c>
      <c r="T65099" s="6">
        <v>67033</v>
      </c>
    </row>
    <row r="65100" spans="19:20" x14ac:dyDescent="0.2">
      <c r="S65100" s="5" t="s">
        <v>98</v>
      </c>
      <c r="T65100" s="6">
        <v>2419845</v>
      </c>
    </row>
    <row r="65101" spans="19:20" x14ac:dyDescent="0.2">
      <c r="S65101" s="5" t="s">
        <v>99</v>
      </c>
      <c r="T65101" s="6">
        <v>2500759</v>
      </c>
    </row>
    <row r="65102" spans="19:20" x14ac:dyDescent="0.2">
      <c r="S65102" s="7" t="s">
        <v>100</v>
      </c>
      <c r="T65102" s="7">
        <v>5263218</v>
      </c>
    </row>
    <row r="65103" spans="19:20" x14ac:dyDescent="0.2">
      <c r="S65103" s="7" t="s">
        <v>102</v>
      </c>
      <c r="T65103" s="7">
        <v>6538074</v>
      </c>
    </row>
    <row r="65104" spans="19:20" x14ac:dyDescent="0.2">
      <c r="S65104" s="7" t="s">
        <v>101</v>
      </c>
      <c r="T65104" s="7">
        <v>4793288</v>
      </c>
    </row>
    <row r="65105" spans="19:20" x14ac:dyDescent="0.2">
      <c r="S65105" s="11" t="s">
        <v>193</v>
      </c>
      <c r="T65105" s="11">
        <v>3357511</v>
      </c>
    </row>
    <row r="65106" spans="19:20" x14ac:dyDescent="0.2">
      <c r="S65106" s="5" t="s">
        <v>103</v>
      </c>
      <c r="T65106" s="6">
        <v>3571174</v>
      </c>
    </row>
    <row r="65107" spans="19:20" x14ac:dyDescent="0.2">
      <c r="S65107" s="5" t="s">
        <v>104</v>
      </c>
      <c r="T65107" s="6">
        <v>5604465</v>
      </c>
    </row>
    <row r="65108" spans="19:20" x14ac:dyDescent="0.2">
      <c r="S65108" s="7" t="s">
        <v>194</v>
      </c>
      <c r="T65108" s="7">
        <v>7067258</v>
      </c>
    </row>
    <row r="65109" spans="19:20" x14ac:dyDescent="0.2">
      <c r="S65109" s="7" t="s">
        <v>195</v>
      </c>
      <c r="T65109" s="7">
        <v>1153052</v>
      </c>
    </row>
    <row r="65110" spans="19:20" x14ac:dyDescent="0.2">
      <c r="S65110" s="5" t="s">
        <v>105</v>
      </c>
      <c r="T65110" s="6">
        <v>5821158</v>
      </c>
    </row>
    <row r="65111" spans="19:20" x14ac:dyDescent="0.2">
      <c r="S65111" s="7" t="s">
        <v>196</v>
      </c>
      <c r="T65111" s="7">
        <v>7067032</v>
      </c>
    </row>
    <row r="65112" spans="19:20" x14ac:dyDescent="0.2">
      <c r="S65112" s="5" t="s">
        <v>106</v>
      </c>
      <c r="T65112" s="6">
        <v>958176</v>
      </c>
    </row>
    <row r="65113" spans="19:20" x14ac:dyDescent="0.2">
      <c r="S65113" s="7" t="s">
        <v>107</v>
      </c>
      <c r="T65113" s="7">
        <v>3566953</v>
      </c>
    </row>
    <row r="65114" spans="19:20" x14ac:dyDescent="0.2">
      <c r="S65114" s="5" t="s">
        <v>108</v>
      </c>
      <c r="T65114" s="6">
        <v>2558681</v>
      </c>
    </row>
    <row r="65115" spans="19:20" x14ac:dyDescent="0.2">
      <c r="S65115" s="7" t="s">
        <v>197</v>
      </c>
      <c r="T65115" s="7">
        <v>6985894</v>
      </c>
    </row>
    <row r="65116" spans="19:20" x14ac:dyDescent="0.2">
      <c r="S65116" s="5" t="s">
        <v>109</v>
      </c>
      <c r="T65116" s="6">
        <v>85023</v>
      </c>
    </row>
    <row r="65117" spans="19:20" x14ac:dyDescent="0.2">
      <c r="S65117" s="5" t="s">
        <v>110</v>
      </c>
      <c r="T65117" s="6">
        <v>2425303</v>
      </c>
    </row>
    <row r="65118" spans="19:20" x14ac:dyDescent="0.2">
      <c r="S65118" s="7" t="s">
        <v>198</v>
      </c>
      <c r="T65118" s="7">
        <v>2495344</v>
      </c>
    </row>
    <row r="65119" spans="19:20" x14ac:dyDescent="0.2">
      <c r="S65119" s="5" t="s">
        <v>111</v>
      </c>
      <c r="T65119" s="6">
        <v>1599525</v>
      </c>
    </row>
    <row r="65120" spans="19:20" x14ac:dyDescent="0.2">
      <c r="S65120" s="5" t="s">
        <v>112</v>
      </c>
      <c r="T65120" s="6">
        <v>87665</v>
      </c>
    </row>
    <row r="65121" spans="19:20" x14ac:dyDescent="0.2">
      <c r="S65121" s="5" t="s">
        <v>113</v>
      </c>
      <c r="T65121" s="6">
        <v>2453312</v>
      </c>
    </row>
    <row r="65122" spans="19:20" x14ac:dyDescent="0.2">
      <c r="S65122" s="7" t="s">
        <v>114</v>
      </c>
      <c r="T65122" s="7">
        <v>1487148</v>
      </c>
    </row>
    <row r="65123" spans="19:20" x14ac:dyDescent="0.2">
      <c r="S65123" s="7" t="s">
        <v>115</v>
      </c>
      <c r="T65123" s="7">
        <v>5792900</v>
      </c>
    </row>
    <row r="65124" spans="19:20" x14ac:dyDescent="0.2">
      <c r="S65124" s="5" t="s">
        <v>116</v>
      </c>
      <c r="T65124" s="6">
        <v>1406665</v>
      </c>
    </row>
    <row r="65125" spans="19:20" x14ac:dyDescent="0.2">
      <c r="S65125" s="7" t="s">
        <v>117</v>
      </c>
      <c r="T65125" s="6">
        <v>2320985</v>
      </c>
    </row>
    <row r="65126" spans="19:20" x14ac:dyDescent="0.2">
      <c r="S65126" s="7" t="s">
        <v>118</v>
      </c>
      <c r="T65126" s="7">
        <v>2466463</v>
      </c>
    </row>
    <row r="65127" spans="19:20" x14ac:dyDescent="0.2">
      <c r="S65127" s="5" t="s">
        <v>119</v>
      </c>
      <c r="T65127" s="6">
        <v>2518216</v>
      </c>
    </row>
    <row r="65128" spans="19:20" x14ac:dyDescent="0.2">
      <c r="S65128" s="7" t="s">
        <v>120</v>
      </c>
      <c r="T65128" s="7">
        <v>3263312</v>
      </c>
    </row>
    <row r="65129" spans="19:20" x14ac:dyDescent="0.2">
      <c r="S65129" s="5" t="s">
        <v>121</v>
      </c>
      <c r="T65129" s="6">
        <v>71146</v>
      </c>
    </row>
    <row r="65130" spans="19:20" x14ac:dyDescent="0.2">
      <c r="S65130" s="5" t="s">
        <v>122</v>
      </c>
      <c r="T65130" s="6">
        <v>3420672</v>
      </c>
    </row>
    <row r="65131" spans="19:20" x14ac:dyDescent="0.2">
      <c r="S65131" s="5" t="s">
        <v>123</v>
      </c>
      <c r="T65131" s="6">
        <v>2560569</v>
      </c>
    </row>
    <row r="65132" spans="19:20" x14ac:dyDescent="0.2">
      <c r="S65132" s="5" t="s">
        <v>124</v>
      </c>
      <c r="T65132" s="6">
        <v>2432378</v>
      </c>
    </row>
    <row r="65133" spans="19:20" x14ac:dyDescent="0.2">
      <c r="S65133" s="5" t="s">
        <v>125</v>
      </c>
      <c r="T65133" s="9">
        <v>4997448</v>
      </c>
    </row>
    <row r="65134" spans="19:20" x14ac:dyDescent="0.2">
      <c r="S65134" s="5" t="s">
        <v>126</v>
      </c>
      <c r="T65134" s="6">
        <v>3201476</v>
      </c>
    </row>
    <row r="65135" spans="19:20" x14ac:dyDescent="0.2">
      <c r="S65135" s="5" t="s">
        <v>127</v>
      </c>
      <c r="T65135" s="6">
        <v>2142361</v>
      </c>
    </row>
    <row r="65136" spans="19:20" x14ac:dyDescent="0.2">
      <c r="S65136" s="5" t="s">
        <v>128</v>
      </c>
      <c r="T65136" s="6">
        <v>1611341</v>
      </c>
    </row>
    <row r="65137" spans="19:20" x14ac:dyDescent="0.2">
      <c r="S65137" s="7" t="s">
        <v>199</v>
      </c>
      <c r="T65137" s="7">
        <v>6603427</v>
      </c>
    </row>
    <row r="65138" spans="19:20" x14ac:dyDescent="0.2">
      <c r="S65138" s="5" t="s">
        <v>129</v>
      </c>
      <c r="T65138" s="6">
        <v>5193590</v>
      </c>
    </row>
    <row r="65139" spans="19:20" x14ac:dyDescent="0.2">
      <c r="S65139" s="7" t="s">
        <v>200</v>
      </c>
      <c r="T65139" s="7">
        <v>3059297</v>
      </c>
    </row>
    <row r="65140" spans="19:20" x14ac:dyDescent="0.2">
      <c r="S65140" s="7" t="s">
        <v>130</v>
      </c>
      <c r="T65140" s="7">
        <v>5245062</v>
      </c>
    </row>
    <row r="65141" spans="19:20" x14ac:dyDescent="0.2">
      <c r="S65141" s="11" t="s">
        <v>131</v>
      </c>
      <c r="T65141" s="11">
        <v>5244471</v>
      </c>
    </row>
    <row r="65142" spans="19:20" x14ac:dyDescent="0.2">
      <c r="S65142" s="5" t="s">
        <v>132</v>
      </c>
      <c r="T65142" s="6">
        <v>2088983</v>
      </c>
    </row>
    <row r="65143" spans="19:20" x14ac:dyDescent="0.2">
      <c r="S65143" s="7" t="s">
        <v>133</v>
      </c>
      <c r="T65143" s="7">
        <v>5513411</v>
      </c>
    </row>
    <row r="65144" spans="19:20" x14ac:dyDescent="0.2">
      <c r="S65144" s="5" t="s">
        <v>134</v>
      </c>
      <c r="T65144" s="6">
        <v>2432301</v>
      </c>
    </row>
    <row r="65145" spans="19:20" x14ac:dyDescent="0.2">
      <c r="S65145" s="5" t="s">
        <v>135</v>
      </c>
      <c r="T65145" s="6">
        <v>2509049</v>
      </c>
    </row>
    <row r="65146" spans="19:20" x14ac:dyDescent="0.2">
      <c r="S65146" s="5" t="s">
        <v>136</v>
      </c>
      <c r="T65146" s="6">
        <v>3567040</v>
      </c>
    </row>
    <row r="65147" spans="19:20" x14ac:dyDescent="0.2">
      <c r="S65147" s="5" t="s">
        <v>137</v>
      </c>
      <c r="T65147" s="6">
        <v>93321</v>
      </c>
    </row>
    <row r="65148" spans="19:20" x14ac:dyDescent="0.2">
      <c r="S65148" s="5" t="s">
        <v>138</v>
      </c>
      <c r="T65148" s="6">
        <v>2537249</v>
      </c>
    </row>
    <row r="65149" spans="19:20" x14ac:dyDescent="0.2">
      <c r="S65149" s="7" t="s">
        <v>139</v>
      </c>
      <c r="T65149" s="7">
        <v>5061092</v>
      </c>
    </row>
    <row r="65150" spans="19:20" x14ac:dyDescent="0.2">
      <c r="S65150" s="5" t="s">
        <v>140</v>
      </c>
      <c r="T65150" s="6">
        <v>64388</v>
      </c>
    </row>
    <row r="65151" spans="19:20" x14ac:dyDescent="0.2">
      <c r="S65151" s="5" t="s">
        <v>141</v>
      </c>
      <c r="T65151" s="6">
        <v>3294428</v>
      </c>
    </row>
    <row r="65152" spans="19:20" x14ac:dyDescent="0.2">
      <c r="S65152" s="7" t="s">
        <v>201</v>
      </c>
      <c r="T65152" s="7">
        <v>2908020</v>
      </c>
    </row>
    <row r="65153" spans="19:20" x14ac:dyDescent="0.2">
      <c r="S65153" s="7" t="s">
        <v>202</v>
      </c>
      <c r="T65153" s="7">
        <v>3441018</v>
      </c>
    </row>
    <row r="65154" spans="19:20" x14ac:dyDescent="0.2">
      <c r="S65154" s="5" t="s">
        <v>144</v>
      </c>
      <c r="T65154" s="6">
        <v>4014232</v>
      </c>
    </row>
    <row r="65155" spans="19:20" x14ac:dyDescent="0.2">
      <c r="S65155" s="5" t="s">
        <v>145</v>
      </c>
      <c r="T65155" s="6">
        <v>2435260</v>
      </c>
    </row>
    <row r="65156" spans="19:20" x14ac:dyDescent="0.2">
      <c r="S65156" s="5" t="s">
        <v>146</v>
      </c>
      <c r="T65156" s="6">
        <v>79951</v>
      </c>
    </row>
    <row r="65157" spans="19:20" x14ac:dyDescent="0.2">
      <c r="S65157" s="5" t="s">
        <v>147</v>
      </c>
      <c r="T65157" s="6">
        <v>2477462</v>
      </c>
    </row>
    <row r="65158" spans="19:20" x14ac:dyDescent="0.2">
      <c r="S65158" s="5" t="s">
        <v>148</v>
      </c>
      <c r="T65158" s="6">
        <v>3758161</v>
      </c>
    </row>
    <row r="65159" spans="19:20" x14ac:dyDescent="0.2">
      <c r="S65159" s="7" t="s">
        <v>149</v>
      </c>
      <c r="T65159" s="7">
        <v>5543102</v>
      </c>
    </row>
    <row r="65160" spans="19:20" x14ac:dyDescent="0.2">
      <c r="S65160" s="5" t="s">
        <v>150</v>
      </c>
      <c r="T65160" s="6">
        <v>2500485</v>
      </c>
    </row>
    <row r="65161" spans="19:20" x14ac:dyDescent="0.2">
      <c r="S65161" s="5" t="s">
        <v>151</v>
      </c>
      <c r="T65161" s="6">
        <v>3608862</v>
      </c>
    </row>
    <row r="65162" spans="19:20" x14ac:dyDescent="0.2">
      <c r="S65162" s="7" t="s">
        <v>203</v>
      </c>
      <c r="T65162" s="7">
        <v>2988607</v>
      </c>
    </row>
    <row r="65163" spans="19:20" x14ac:dyDescent="0.2">
      <c r="S65163" s="7" t="s">
        <v>204</v>
      </c>
      <c r="T65163" s="7">
        <v>6997042</v>
      </c>
    </row>
    <row r="65164" spans="19:20" x14ac:dyDescent="0.2">
      <c r="S65164" s="5" t="s">
        <v>152</v>
      </c>
      <c r="T65164" s="6">
        <v>5782322</v>
      </c>
    </row>
    <row r="65165" spans="19:20" x14ac:dyDescent="0.2">
      <c r="S65165" s="7" t="s">
        <v>153</v>
      </c>
      <c r="T65165" s="7">
        <v>5523037</v>
      </c>
    </row>
    <row r="65166" spans="19:20" x14ac:dyDescent="0.2">
      <c r="S65166" s="5" t="s">
        <v>154</v>
      </c>
      <c r="T65166" s="6">
        <v>83622</v>
      </c>
    </row>
    <row r="65167" spans="19:20" x14ac:dyDescent="0.2">
      <c r="S65167" s="7" t="s">
        <v>205</v>
      </c>
      <c r="T65167" s="7">
        <v>3174233</v>
      </c>
    </row>
    <row r="65168" spans="19:20" x14ac:dyDescent="0.2">
      <c r="S65168" s="5" t="s">
        <v>155</v>
      </c>
      <c r="T65168" s="6">
        <v>3567078</v>
      </c>
    </row>
    <row r="65169" spans="19:20" x14ac:dyDescent="0.2">
      <c r="S65169" s="5" t="s">
        <v>156</v>
      </c>
      <c r="T65169" s="6">
        <v>2500940</v>
      </c>
    </row>
    <row r="65170" spans="19:20" x14ac:dyDescent="0.2">
      <c r="S65170" s="5" t="s">
        <v>157</v>
      </c>
      <c r="T65170" s="6">
        <v>2440102</v>
      </c>
    </row>
    <row r="65171" spans="19:20" x14ac:dyDescent="0.2">
      <c r="S65171" s="7" t="s">
        <v>158</v>
      </c>
      <c r="T65171" s="7">
        <v>5062833</v>
      </c>
    </row>
    <row r="65172" spans="19:20" x14ac:dyDescent="0.2">
      <c r="S65172" s="5" t="s">
        <v>159</v>
      </c>
      <c r="T65172" s="6">
        <v>2503071</v>
      </c>
    </row>
    <row r="65173" spans="19:20" x14ac:dyDescent="0.2">
      <c r="S65173" s="5" t="s">
        <v>160</v>
      </c>
      <c r="T65173" s="6">
        <v>1688160</v>
      </c>
    </row>
    <row r="65174" spans="19:20" x14ac:dyDescent="0.2">
      <c r="S65174" s="7" t="s">
        <v>161</v>
      </c>
      <c r="T65174" s="7">
        <v>3399623</v>
      </c>
    </row>
    <row r="65175" spans="19:20" x14ac:dyDescent="0.2">
      <c r="S65175" s="5" t="s">
        <v>162</v>
      </c>
      <c r="T65175" s="6">
        <v>2519089</v>
      </c>
    </row>
    <row r="65176" spans="19:20" x14ac:dyDescent="0.2">
      <c r="S65176" s="5" t="s">
        <v>206</v>
      </c>
      <c r="T65176" s="6">
        <v>2791322</v>
      </c>
    </row>
    <row r="65177" spans="19:20" x14ac:dyDescent="0.2">
      <c r="S65177" s="5" t="s">
        <v>163</v>
      </c>
      <c r="T65177" s="6">
        <v>3795010</v>
      </c>
    </row>
    <row r="65178" spans="19:20" x14ac:dyDescent="0.2">
      <c r="S65178" s="7" t="s">
        <v>207</v>
      </c>
      <c r="T65178" s="7">
        <v>3259092</v>
      </c>
    </row>
    <row r="65179" spans="19:20" x14ac:dyDescent="0.2">
      <c r="S65179" s="7" t="s">
        <v>208</v>
      </c>
      <c r="T65179" s="7">
        <v>3338019</v>
      </c>
    </row>
    <row r="65180" spans="19:20" x14ac:dyDescent="0.2">
      <c r="S65180" s="5" t="s">
        <v>165</v>
      </c>
      <c r="T65180" s="6">
        <v>77775</v>
      </c>
    </row>
    <row r="65181" spans="19:20" x14ac:dyDescent="0.2">
      <c r="S65181" s="5" t="s">
        <v>166</v>
      </c>
      <c r="T65181" s="6">
        <v>2386871</v>
      </c>
    </row>
    <row r="65182" spans="19:20" x14ac:dyDescent="0.2">
      <c r="S65182" s="5" t="s">
        <v>167</v>
      </c>
      <c r="T65182" s="6">
        <v>1743821</v>
      </c>
    </row>
    <row r="65183" spans="19:20" x14ac:dyDescent="0.2">
      <c r="S65183" s="5" t="s">
        <v>20</v>
      </c>
      <c r="T65183" s="6">
        <v>2487651</v>
      </c>
    </row>
    <row r="65184" spans="19:20" x14ac:dyDescent="0.2">
      <c r="S65184" s="5" t="s">
        <v>168</v>
      </c>
      <c r="T65184" s="6">
        <v>2500825</v>
      </c>
    </row>
    <row r="65185" spans="19:20" x14ac:dyDescent="0.2">
      <c r="S65185" s="5" t="s">
        <v>169</v>
      </c>
      <c r="T65185" s="6">
        <v>2500676</v>
      </c>
    </row>
    <row r="65186" spans="19:20" x14ac:dyDescent="0.2">
      <c r="S65186" s="5" t="s">
        <v>170</v>
      </c>
      <c r="T65186" s="6">
        <v>2142510</v>
      </c>
    </row>
    <row r="65187" spans="19:20" x14ac:dyDescent="0.2">
      <c r="S65187" s="5" t="s">
        <v>171</v>
      </c>
      <c r="T65187" s="6">
        <v>2088489</v>
      </c>
    </row>
    <row r="65188" spans="19:20" x14ac:dyDescent="0.2">
      <c r="S65188" s="7" t="s">
        <v>172</v>
      </c>
      <c r="T65188" s="7">
        <v>4798731</v>
      </c>
    </row>
    <row r="65189" spans="19:20" x14ac:dyDescent="0.2">
      <c r="S65189" s="5" t="s">
        <v>164</v>
      </c>
      <c r="T65189" s="6">
        <v>5582892</v>
      </c>
    </row>
    <row r="65190" spans="19:20" x14ac:dyDescent="0.2">
      <c r="S65190" s="7" t="s">
        <v>173</v>
      </c>
      <c r="T65190" s="10">
        <v>3029272</v>
      </c>
    </row>
    <row r="65191" spans="19:20" x14ac:dyDescent="0.2">
      <c r="S65191" s="5" t="s">
        <v>174</v>
      </c>
      <c r="T65191" s="6">
        <v>2142718</v>
      </c>
    </row>
    <row r="65192" spans="19:20" x14ac:dyDescent="0.2">
      <c r="S65192" s="7" t="s">
        <v>209</v>
      </c>
      <c r="T65192" s="7">
        <v>6628901</v>
      </c>
    </row>
    <row r="65193" spans="19:20" x14ac:dyDescent="0.2">
      <c r="S65193" s="7" t="s">
        <v>175</v>
      </c>
      <c r="T65193" s="7">
        <v>1729690</v>
      </c>
    </row>
  </sheetData>
  <mergeCells count="67">
    <mergeCell ref="B20:C20"/>
    <mergeCell ref="A15:P15"/>
    <mergeCell ref="A16:C16"/>
    <mergeCell ref="J19:K19"/>
    <mergeCell ref="D21:E21"/>
    <mergeCell ref="G21:H21"/>
    <mergeCell ref="M21:P21"/>
    <mergeCell ref="A17:C17"/>
    <mergeCell ref="D17:E17"/>
    <mergeCell ref="F17:I17"/>
    <mergeCell ref="J22:L22"/>
    <mergeCell ref="A28:P28"/>
    <mergeCell ref="M25:P25"/>
    <mergeCell ref="B25:E25"/>
    <mergeCell ref="F25:G25"/>
    <mergeCell ref="H25:J25"/>
    <mergeCell ref="K25:L25"/>
    <mergeCell ref="A29:P29"/>
    <mergeCell ref="G20:H20"/>
    <mergeCell ref="D20:E20"/>
    <mergeCell ref="M20:P20"/>
    <mergeCell ref="D23:I23"/>
    <mergeCell ref="J23:L23"/>
    <mergeCell ref="M23:P23"/>
    <mergeCell ref="B21:C21"/>
    <mergeCell ref="A26:P26"/>
    <mergeCell ref="A22:C22"/>
    <mergeCell ref="D22:E22"/>
    <mergeCell ref="F22:H22"/>
    <mergeCell ref="M22:P22"/>
    <mergeCell ref="A24:P24"/>
    <mergeCell ref="A23:C23"/>
    <mergeCell ref="A27:P27"/>
    <mergeCell ref="A2:P2"/>
    <mergeCell ref="C8:P10"/>
    <mergeCell ref="A13:B14"/>
    <mergeCell ref="C13:P14"/>
    <mergeCell ref="L17:P17"/>
    <mergeCell ref="A4:B4"/>
    <mergeCell ref="C4:K4"/>
    <mergeCell ref="L4:M4"/>
    <mergeCell ref="N4:P4"/>
    <mergeCell ref="A3:P3"/>
    <mergeCell ref="F16:I16"/>
    <mergeCell ref="J16:K16"/>
    <mergeCell ref="L16:P16"/>
    <mergeCell ref="L19:N19"/>
    <mergeCell ref="N7:P7"/>
    <mergeCell ref="A8:B10"/>
    <mergeCell ref="C11:P12"/>
    <mergeCell ref="A5:E5"/>
    <mergeCell ref="F19:H19"/>
    <mergeCell ref="F5:H5"/>
    <mergeCell ref="A7:B7"/>
    <mergeCell ref="C7:K7"/>
    <mergeCell ref="L7:M7"/>
    <mergeCell ref="A19:E19"/>
    <mergeCell ref="I5:K5"/>
    <mergeCell ref="A11:B12"/>
    <mergeCell ref="A18:P18"/>
    <mergeCell ref="D16:E16"/>
    <mergeCell ref="L5:P5"/>
    <mergeCell ref="A6:B6"/>
    <mergeCell ref="C6:K6"/>
    <mergeCell ref="L6:M6"/>
    <mergeCell ref="N6:P6"/>
    <mergeCell ref="J17:K17"/>
  </mergeCells>
  <phoneticPr fontId="0" type="noConversion"/>
  <conditionalFormatting sqref="M25">
    <cfRule type="cellIs" dxfId="0" priority="1" stopIfTrue="1" operator="lessThanOrEqual">
      <formula>0</formula>
    </cfRule>
  </conditionalFormatting>
  <dataValidations count="1">
    <dataValidation errorStyle="warning" allowBlank="1" showInputMessage="1" showErrorMessage="1" prompt="-selecione-" sqref="C4:K4 C6:K6"/>
  </dataValidations>
  <printOptions horizontalCentered="1"/>
  <pageMargins left="0.70866141732283472" right="0.70866141732283472" top="0.77" bottom="1.05" header="0.31496062992125984" footer="0.31496062992125984"/>
  <pageSetup paperSize="9" scale="77" fitToHeight="4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6</vt:i4>
      </vt:variant>
    </vt:vector>
  </HeadingPairs>
  <TitlesOfParts>
    <vt:vector size="11" baseType="lpstr">
      <vt:lpstr>Apoio</vt:lpstr>
      <vt:lpstr>Solicitação</vt:lpstr>
      <vt:lpstr>Relação de passageiros</vt:lpstr>
      <vt:lpstr>Veiculo1</vt:lpstr>
      <vt:lpstr>Locação</vt:lpstr>
      <vt:lpstr>Locação!Area_de_impressao</vt:lpstr>
      <vt:lpstr>'Relação de passageiros'!Area_de_impressao</vt:lpstr>
      <vt:lpstr>Solicitação!Area_de_impressao</vt:lpstr>
      <vt:lpstr>Veiculo1!Area_de_impressao</vt:lpstr>
      <vt:lpstr>Locação!Titulos_de_impressao</vt:lpstr>
      <vt:lpstr>'Relação de passageiros'!Titulos_de_impressao</vt:lpstr>
    </vt:vector>
  </TitlesOfParts>
  <Company>USP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FZEA</dc:creator>
  <cp:lastModifiedBy>ab</cp:lastModifiedBy>
  <cp:lastPrinted>2022-10-18T11:20:21Z</cp:lastPrinted>
  <dcterms:created xsi:type="dcterms:W3CDTF">2006-09-06T15:28:28Z</dcterms:created>
  <dcterms:modified xsi:type="dcterms:W3CDTF">2023-05-29T18:20:44Z</dcterms:modified>
</cp:coreProperties>
</file>